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10"/>
  <workbookPr defaultThemeVersion="166925"/>
  <mc:AlternateContent xmlns:mc="http://schemas.openxmlformats.org/markup-compatibility/2006">
    <mc:Choice Requires="x15">
      <x15ac:absPath xmlns:x15ac="http://schemas.microsoft.com/office/spreadsheetml/2010/11/ac" url="/Users/Yazie_Alfy/Downloads/"/>
    </mc:Choice>
  </mc:AlternateContent>
  <xr:revisionPtr revIDLastSave="0" documentId="8_{EE7D1879-B7DC-41A4-9597-34881A9DA57E}" xr6:coauthVersionLast="47" xr6:coauthVersionMax="47" xr10:uidLastSave="{00000000-0000-0000-0000-000000000000}"/>
  <bookViews>
    <workbookView xWindow="0" yWindow="460" windowWidth="25260" windowHeight="14440" xr2:uid="{2ECDAB0B-E5F0-4DD5-A7BB-4E27DCD95832}"/>
  </bookViews>
  <sheets>
    <sheet name="Sheet1" sheetId="1" r:id="rId1"/>
    <sheet name="Sheet2" sheetId="2" r:id="rId2"/>
  </sheets>
  <definedNames>
    <definedName name="_xlnm.Print_Area" localSheetId="0">Sheet1!$A$1:$Q$176</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8" i="1" l="1"/>
  <c r="AJ112" i="1" l="1"/>
  <c r="AE112" i="1"/>
  <c r="Z112" i="1"/>
  <c r="U112" i="1"/>
  <c r="O112" i="1"/>
  <c r="J112" i="1"/>
  <c r="J31" i="1" l="1"/>
  <c r="Z82" i="1"/>
  <c r="AJ82" i="1"/>
  <c r="AE82" i="1"/>
  <c r="U82" i="1" l="1"/>
  <c r="J82" i="1"/>
  <c r="U78" i="1"/>
  <c r="J78" i="1"/>
  <c r="J81" i="1" l="1"/>
  <c r="AJ31" i="1"/>
  <c r="AE31" i="1"/>
  <c r="Z31" i="1"/>
  <c r="U31" i="1"/>
  <c r="AJ24" i="1"/>
  <c r="AE24" i="1"/>
  <c r="Z24" i="1"/>
  <c r="U24" i="1"/>
  <c r="O24" i="1"/>
  <c r="J24" i="1"/>
  <c r="AJ70" i="1"/>
  <c r="AE70" i="1"/>
  <c r="Z70" i="1"/>
  <c r="U70" i="1"/>
  <c r="J70" i="1"/>
  <c r="O47" i="1" l="1"/>
  <c r="J29" i="1" l="1"/>
  <c r="J14" i="1" l="1"/>
  <c r="AJ104" i="1"/>
  <c r="AE104" i="1"/>
  <c r="Z104" i="1"/>
  <c r="U104" i="1"/>
  <c r="O104" i="1"/>
  <c r="J104" i="1"/>
  <c r="AJ92" i="1"/>
  <c r="AE92" i="1"/>
  <c r="Z92" i="1"/>
  <c r="U92" i="1"/>
  <c r="O92" i="1"/>
  <c r="J92" i="1"/>
  <c r="O82" i="1"/>
  <c r="AJ71" i="1"/>
  <c r="AE71" i="1"/>
  <c r="Z71" i="1"/>
  <c r="O71" i="1"/>
  <c r="AJ60" i="1"/>
  <c r="AE60" i="1"/>
  <c r="Z60" i="1"/>
  <c r="U60" i="1"/>
  <c r="O60" i="1"/>
  <c r="J60" i="1"/>
  <c r="O54" i="1"/>
  <c r="AJ53" i="1"/>
  <c r="AE53" i="1"/>
  <c r="Z53" i="1"/>
  <c r="U53" i="1"/>
  <c r="O53" i="1"/>
  <c r="AJ51" i="1"/>
  <c r="AE51" i="1"/>
  <c r="Z51" i="1"/>
  <c r="U51" i="1"/>
  <c r="O51" i="1"/>
  <c r="J51" i="1"/>
  <c r="AJ50" i="1"/>
  <c r="AE50" i="1"/>
  <c r="Z50" i="1"/>
  <c r="U50" i="1"/>
  <c r="O50" i="1"/>
  <c r="J50" i="1"/>
  <c r="O49" i="1"/>
  <c r="O48" i="1"/>
  <c r="AJ46" i="1"/>
  <c r="AE46" i="1"/>
  <c r="Z46" i="1"/>
  <c r="U46" i="1"/>
  <c r="O46" i="1"/>
  <c r="J46" i="1"/>
  <c r="AJ45" i="1"/>
  <c r="AE45" i="1"/>
  <c r="O45" i="1"/>
  <c r="AJ37" i="1"/>
  <c r="AE37" i="1"/>
  <c r="Z37" i="1"/>
  <c r="U37" i="1"/>
  <c r="O37" i="1"/>
  <c r="J37" i="1"/>
  <c r="O14" i="1"/>
  <c r="AJ111" i="1" l="1"/>
  <c r="AJ110" i="1"/>
  <c r="AJ109" i="1"/>
  <c r="AJ108" i="1"/>
  <c r="AJ107" i="1"/>
  <c r="AJ105" i="1"/>
  <c r="AJ103" i="1"/>
  <c r="AJ102" i="1"/>
  <c r="AJ101" i="1"/>
  <c r="AJ100" i="1"/>
  <c r="AJ93" i="1"/>
  <c r="AJ91" i="1"/>
  <c r="AJ90" i="1"/>
  <c r="AJ88" i="1"/>
  <c r="AJ87" i="1"/>
  <c r="AJ85" i="1"/>
  <c r="AJ84" i="1"/>
  <c r="AJ80" i="1"/>
  <c r="AJ78" i="1"/>
  <c r="AJ77" i="1"/>
  <c r="AJ69" i="1"/>
  <c r="AJ68" i="1"/>
  <c r="AJ67" i="1"/>
  <c r="AJ66" i="1"/>
  <c r="AJ64" i="1"/>
  <c r="AJ62" i="1"/>
  <c r="AJ61" i="1"/>
  <c r="AJ58" i="1"/>
  <c r="AJ56" i="1"/>
  <c r="AJ55" i="1"/>
  <c r="AJ43" i="1"/>
  <c r="AJ41" i="1"/>
  <c r="AJ40" i="1"/>
  <c r="AJ39" i="1"/>
  <c r="AJ38" i="1"/>
  <c r="AJ36" i="1"/>
  <c r="AJ35" i="1"/>
  <c r="AJ34" i="1"/>
  <c r="AJ33" i="1"/>
  <c r="AJ32" i="1"/>
  <c r="AJ30" i="1"/>
  <c r="AJ28" i="1"/>
  <c r="AJ27" i="1"/>
  <c r="AJ26" i="1"/>
  <c r="AJ23" i="1"/>
  <c r="AJ21" i="1"/>
  <c r="AJ20" i="1"/>
  <c r="AJ19" i="1"/>
  <c r="AJ18" i="1"/>
  <c r="AJ16" i="1"/>
  <c r="AJ15" i="1"/>
  <c r="AE111" i="1"/>
  <c r="AE110" i="1"/>
  <c r="AE109" i="1"/>
  <c r="AE108" i="1"/>
  <c r="AE107" i="1"/>
  <c r="AE105" i="1"/>
  <c r="AE103" i="1"/>
  <c r="AE102" i="1"/>
  <c r="AE101" i="1"/>
  <c r="AE100" i="1"/>
  <c r="AE93" i="1"/>
  <c r="AE91" i="1"/>
  <c r="AE90" i="1"/>
  <c r="AE88" i="1"/>
  <c r="AE87" i="1"/>
  <c r="AE85" i="1"/>
  <c r="AE84" i="1"/>
  <c r="AE80" i="1"/>
  <c r="AE78" i="1"/>
  <c r="AE77" i="1"/>
  <c r="AE69" i="1"/>
  <c r="AE68" i="1"/>
  <c r="AE67" i="1"/>
  <c r="AE66" i="1"/>
  <c r="AE64" i="1"/>
  <c r="AE62" i="1"/>
  <c r="AE61" i="1"/>
  <c r="AE58" i="1"/>
  <c r="AE56" i="1"/>
  <c r="AE55" i="1"/>
  <c r="AE43" i="1"/>
  <c r="AE41" i="1"/>
  <c r="AE40" i="1"/>
  <c r="AE39" i="1"/>
  <c r="AE38" i="1"/>
  <c r="AE36" i="1"/>
  <c r="AE35" i="1"/>
  <c r="AE34" i="1"/>
  <c r="AE33" i="1"/>
  <c r="AE32" i="1"/>
  <c r="AE30" i="1"/>
  <c r="AE28" i="1"/>
  <c r="AE27" i="1"/>
  <c r="AE26" i="1"/>
  <c r="AE23" i="1"/>
  <c r="AE21" i="1"/>
  <c r="AE20" i="1"/>
  <c r="AE19" i="1"/>
  <c r="AE18" i="1"/>
  <c r="AE16" i="1"/>
  <c r="AE15" i="1"/>
  <c r="Z111" i="1"/>
  <c r="Z110" i="1"/>
  <c r="Z109" i="1"/>
  <c r="Z108" i="1"/>
  <c r="Z107" i="1"/>
  <c r="Z105" i="1"/>
  <c r="Z103" i="1"/>
  <c r="Z102" i="1"/>
  <c r="Z101" i="1"/>
  <c r="Z100" i="1"/>
  <c r="Z93" i="1"/>
  <c r="Z91" i="1"/>
  <c r="Z90" i="1"/>
  <c r="Z88" i="1"/>
  <c r="Z87" i="1"/>
  <c r="Z85" i="1"/>
  <c r="Z84" i="1"/>
  <c r="Z80" i="1"/>
  <c r="Z78" i="1"/>
  <c r="Z77" i="1"/>
  <c r="Z69" i="1"/>
  <c r="Z68" i="1"/>
  <c r="Z67" i="1"/>
  <c r="Z66" i="1"/>
  <c r="Z64" i="1"/>
  <c r="Z62" i="1"/>
  <c r="Z61" i="1"/>
  <c r="Z58" i="1"/>
  <c r="Z56" i="1"/>
  <c r="Z55" i="1"/>
  <c r="Z43" i="1"/>
  <c r="Z41" i="1"/>
  <c r="Z40" i="1"/>
  <c r="Z39" i="1"/>
  <c r="Z38" i="1"/>
  <c r="Z36" i="1"/>
  <c r="Z35" i="1"/>
  <c r="Z34" i="1"/>
  <c r="Z33" i="1"/>
  <c r="Z32" i="1"/>
  <c r="Z30" i="1"/>
  <c r="Z28" i="1"/>
  <c r="Z27" i="1"/>
  <c r="Z26" i="1"/>
  <c r="Z23" i="1"/>
  <c r="Z21" i="1"/>
  <c r="Z20" i="1"/>
  <c r="Z19" i="1"/>
  <c r="Z18" i="1"/>
  <c r="Z16" i="1"/>
  <c r="Z15" i="1"/>
  <c r="U111" i="1"/>
  <c r="U110" i="1"/>
  <c r="U109" i="1"/>
  <c r="U108" i="1"/>
  <c r="U107" i="1"/>
  <c r="U105" i="1"/>
  <c r="U103" i="1"/>
  <c r="U102" i="1"/>
  <c r="U101" i="1"/>
  <c r="U100" i="1"/>
  <c r="U93" i="1"/>
  <c r="U91" i="1"/>
  <c r="U90" i="1"/>
  <c r="U88" i="1"/>
  <c r="U87" i="1"/>
  <c r="U85" i="1"/>
  <c r="U84" i="1"/>
  <c r="U80" i="1"/>
  <c r="U77" i="1"/>
  <c r="U69" i="1"/>
  <c r="U68" i="1"/>
  <c r="U67" i="1"/>
  <c r="U66" i="1"/>
  <c r="U64" i="1"/>
  <c r="U62" i="1"/>
  <c r="U61" i="1"/>
  <c r="U58" i="1"/>
  <c r="U56" i="1"/>
  <c r="U55" i="1"/>
  <c r="U43" i="1"/>
  <c r="U41" i="1"/>
  <c r="U40" i="1"/>
  <c r="U39" i="1"/>
  <c r="U38" i="1"/>
  <c r="U36" i="1"/>
  <c r="U35" i="1"/>
  <c r="U34" i="1"/>
  <c r="U33" i="1"/>
  <c r="U32" i="1"/>
  <c r="U30" i="1"/>
  <c r="U28" i="1"/>
  <c r="U27" i="1"/>
  <c r="U26" i="1"/>
  <c r="U23" i="1"/>
  <c r="U21" i="1"/>
  <c r="U20" i="1"/>
  <c r="U19" i="1"/>
  <c r="U16" i="1"/>
  <c r="U15" i="1"/>
  <c r="J21" i="1" l="1"/>
  <c r="O111" i="1" l="1"/>
  <c r="O110" i="1"/>
  <c r="O109" i="1"/>
  <c r="O108" i="1"/>
  <c r="O107" i="1"/>
  <c r="O106" i="1"/>
  <c r="O105" i="1"/>
  <c r="O103" i="1"/>
  <c r="O102" i="1"/>
  <c r="O101" i="1"/>
  <c r="O100" i="1"/>
  <c r="O93" i="1"/>
  <c r="O91" i="1"/>
  <c r="O90" i="1"/>
  <c r="O88" i="1"/>
  <c r="O87" i="1"/>
  <c r="O85" i="1"/>
  <c r="O84" i="1"/>
  <c r="O80" i="1"/>
  <c r="O77" i="1"/>
  <c r="O69" i="1"/>
  <c r="O68" i="1"/>
  <c r="O67" i="1"/>
  <c r="O66" i="1"/>
  <c r="O64" i="1"/>
  <c r="O62" i="1"/>
  <c r="O61" i="1"/>
  <c r="O58" i="1"/>
  <c r="O57" i="1"/>
  <c r="O56" i="1"/>
  <c r="O55" i="1"/>
  <c r="O43" i="1"/>
  <c r="O41" i="1"/>
  <c r="O40" i="1"/>
  <c r="O39" i="1"/>
  <c r="O38" i="1"/>
  <c r="O36" i="1"/>
  <c r="O35" i="1"/>
  <c r="O34" i="1"/>
  <c r="O33" i="1"/>
  <c r="O32" i="1"/>
  <c r="O30" i="1"/>
  <c r="O28" i="1"/>
  <c r="O27" i="1"/>
  <c r="O26" i="1"/>
  <c r="O23" i="1"/>
  <c r="O20" i="1"/>
  <c r="O19" i="1"/>
  <c r="O18" i="1"/>
  <c r="O16" i="1"/>
  <c r="O15" i="1"/>
  <c r="J111" i="1"/>
  <c r="J110" i="1"/>
  <c r="J109" i="1"/>
  <c r="J108" i="1"/>
  <c r="J107" i="1"/>
  <c r="J105" i="1"/>
  <c r="J103" i="1"/>
  <c r="J102" i="1"/>
  <c r="J101" i="1"/>
  <c r="J100" i="1"/>
  <c r="J93" i="1"/>
  <c r="J91" i="1"/>
  <c r="J90" i="1"/>
  <c r="J88" i="1"/>
  <c r="J87" i="1"/>
  <c r="J85" i="1"/>
  <c r="J84" i="1"/>
  <c r="J80" i="1"/>
  <c r="J77" i="1"/>
  <c r="J69" i="1"/>
  <c r="J68" i="1"/>
  <c r="J67" i="1"/>
  <c r="J66" i="1"/>
  <c r="J64" i="1"/>
  <c r="J62" i="1"/>
  <c r="J61" i="1"/>
  <c r="J58" i="1"/>
  <c r="J56" i="1"/>
  <c r="J55" i="1"/>
  <c r="J43" i="1"/>
  <c r="J41" i="1"/>
  <c r="J40" i="1"/>
  <c r="J39" i="1"/>
  <c r="J38" i="1"/>
  <c r="J36" i="1"/>
  <c r="J35" i="1"/>
  <c r="J34" i="1"/>
  <c r="J33" i="1"/>
  <c r="J32" i="1"/>
  <c r="J30" i="1"/>
  <c r="J28" i="1"/>
  <c r="J27" i="1"/>
  <c r="J26" i="1"/>
  <c r="J23" i="1"/>
  <c r="J20" i="1"/>
  <c r="J19" i="1"/>
  <c r="J18" i="1"/>
  <c r="J16" i="1"/>
  <c r="J15" i="1"/>
  <c r="O13" i="1"/>
  <c r="AA11" i="1"/>
  <c r="AF11" i="1"/>
  <c r="V11" i="1"/>
  <c r="Q11" i="1"/>
</calcChain>
</file>

<file path=xl/sharedStrings.xml><?xml version="1.0" encoding="utf-8"?>
<sst xmlns="http://schemas.openxmlformats.org/spreadsheetml/2006/main" count="1050" uniqueCount="521">
  <si>
    <t>Combined Risk Assessment Return to operations - Covid 19</t>
  </si>
  <si>
    <t>Updated</t>
  </si>
  <si>
    <t>Author</t>
  </si>
  <si>
    <t>Nigel Hornsby</t>
  </si>
  <si>
    <t>Version control</t>
  </si>
  <si>
    <t>Coronavirus Risk Assessment for Education</t>
  </si>
  <si>
    <t>Location/Dept: South Gloucestershire and Stroud College Group- College Campuses</t>
  </si>
  <si>
    <t>Assessed by:</t>
  </si>
  <si>
    <t>Task/Activity: Coronavirus mitigation – Reopening Roadmap Updates May 2021</t>
  </si>
  <si>
    <t>Reference Number:</t>
  </si>
  <si>
    <t>Five stage sequential approach to risk estimation and management</t>
  </si>
  <si>
    <r>
      <t xml:space="preserve">1 Elimination - </t>
    </r>
    <r>
      <rPr>
        <sz val="11"/>
        <color theme="1"/>
        <rFont val="Calibri"/>
        <family val="2"/>
        <scheme val="minor"/>
      </rPr>
      <t>Stop the activity that is not considered essential if there are risks.</t>
    </r>
  </si>
  <si>
    <r>
      <t xml:space="preserve">2 Substitution - </t>
    </r>
    <r>
      <rPr>
        <sz val="11"/>
        <color theme="1"/>
        <rFont val="Calibri"/>
        <family val="2"/>
        <scheme val="minor"/>
      </rPr>
      <t xml:space="preserve">Replace the activity with another that reduces the risks. Careful not to introduce new hazards </t>
    </r>
  </si>
  <si>
    <r>
      <t>3 Engineering controls -</t>
    </r>
    <r>
      <rPr>
        <sz val="11"/>
        <color theme="1"/>
        <rFont val="Calibri"/>
        <family val="2"/>
        <scheme val="minor"/>
      </rPr>
      <t xml:space="preserve"> Design measures that help control or mitigate risk.</t>
    </r>
  </si>
  <si>
    <r>
      <t xml:space="preserve">3 Administrative controls - </t>
    </r>
    <r>
      <rPr>
        <sz val="11"/>
        <color theme="1"/>
        <rFont val="Calibri"/>
        <family val="2"/>
        <scheme val="minor"/>
      </rPr>
      <t>Identify and implement procedures to improve safety, e.g. floor markings or signage</t>
    </r>
    <r>
      <rPr>
        <b/>
        <sz val="11"/>
        <color theme="1"/>
        <rFont val="Calibri"/>
        <family val="2"/>
        <scheme val="minor"/>
      </rPr>
      <t>.</t>
    </r>
  </si>
  <si>
    <r>
      <t>5 PPE -</t>
    </r>
    <r>
      <rPr>
        <sz val="11"/>
        <color theme="1"/>
        <rFont val="Calibri"/>
        <family val="2"/>
        <scheme val="minor"/>
      </rPr>
      <t xml:space="preserve"> Used in circumstances where the guidance says it is required</t>
    </r>
  </si>
  <si>
    <t>Task</t>
  </si>
  <si>
    <t>Hazard/Risk</t>
  </si>
  <si>
    <t>Persons at risk</t>
  </si>
  <si>
    <t>General guidance and controls</t>
  </si>
  <si>
    <t>Controls in place</t>
  </si>
  <si>
    <t>Severity        (1-5)</t>
  </si>
  <si>
    <t>Likelihood       (1-5)</t>
  </si>
  <si>
    <t>total</t>
  </si>
  <si>
    <t xml:space="preserve">Controls in place </t>
  </si>
  <si>
    <t xml:space="preserve">SGS Group/Council/Gov guidance 
Link to gov guidance - </t>
  </si>
  <si>
    <t>Stroud</t>
  </si>
  <si>
    <t>FHS</t>
  </si>
  <si>
    <t>Comment box</t>
  </si>
  <si>
    <t>Filton</t>
  </si>
  <si>
    <t>WISE</t>
  </si>
  <si>
    <t>Queens Road</t>
  </si>
  <si>
    <t>Berkeley</t>
  </si>
  <si>
    <t>https://assets.publishing.service.gov.uk/government/uploads/system/uploads/attachment_data/file/950735/January_2021_FE_operational_guidance_FINAL.pdf</t>
  </si>
  <si>
    <t>Overview of opening situation</t>
  </si>
  <si>
    <t>All campuses are open to all students, subject to Cv-19 precautions contained in this Risk Assessment.</t>
  </si>
  <si>
    <t>Opening from 15th June likely numbers 10 to 17 per day with 2/3 staff. Use of Spotlight for main provision and library for ECHP. One way system and no access to other areas of the college.</t>
  </si>
  <si>
    <t>Estates Health &amp; Safety</t>
  </si>
  <si>
    <t>Accident or illness caused by issue arising from prolonged closure of college buildings.</t>
  </si>
  <si>
    <t>Students
Staff
Parents
Visitors</t>
  </si>
  <si>
    <t>Ensure all normal health &amp; safety checks, inspections and maintenance are up to date. Consider flushing of water systems if left unused. 
Discussions with insurer to determine further requirements.</t>
  </si>
  <si>
    <t xml:space="preserve">2007 build </t>
  </si>
  <si>
    <t xml:space="preserve">Building has been in continuous use with weekly flushing of water systems. </t>
  </si>
  <si>
    <t>Weekly flushing of water outlets has been undertaken. Testing for Legionella has been undertaken</t>
  </si>
  <si>
    <t>1950's and various</t>
  </si>
  <si>
    <t xml:space="preserve">Building has been in continuous use with weekly flushing of water systems </t>
  </si>
  <si>
    <t>Period</t>
  </si>
  <si>
    <t>Building has been in continuous use with weekly flushing of water systems</t>
  </si>
  <si>
    <t>Ventilation and other HVAC systems to maximise fresh air and windows to be used to naturally ventilate as much as possible. Room doors may be held open when the room is in use if required as long as the door is not a signed fire door. 
Areas with no mechanical or natural ventilation will be identified and limited to single occupancy or very short term use. The air handling operates as a 'total loss' system</t>
  </si>
  <si>
    <t xml:space="preserve">HVAC systems in place in certain areas, most classrooms rely on natural ventilation.  </t>
  </si>
  <si>
    <t>HVAC systems inspected and disinfected. Air handling will be set to achieve a total loss. Individual air con cassettes can be used. Windows should be open in all areas where possible to provide natural ventilation. Dry heating systems will not be in operation until gov guidance permits. Wet system heating(e.g. radiators) will be used as required.</t>
  </si>
  <si>
    <r>
      <t xml:space="preserve">Areas to be reoccupied do not have AHU plant associated. </t>
    </r>
    <r>
      <rPr>
        <b/>
        <sz val="11"/>
        <color theme="1"/>
        <rFont val="Calibri"/>
        <family val="2"/>
        <scheme val="minor"/>
      </rPr>
      <t xml:space="preserve">Spotlight area and library will have windows open to ensure areas are well ventilated at all times.. </t>
    </r>
    <r>
      <rPr>
        <sz val="11"/>
        <color theme="1"/>
        <rFont val="Calibri"/>
        <family val="2"/>
        <scheme val="minor"/>
      </rPr>
      <t>Wc's extract only no windows.</t>
    </r>
  </si>
  <si>
    <r>
      <t xml:space="preserve">HVAC systems in place in certain areas, most classrooms rely on natural ventilation.  
</t>
    </r>
    <r>
      <rPr>
        <b/>
        <sz val="11"/>
        <color theme="1"/>
        <rFont val="Calibri"/>
        <family val="2"/>
        <scheme val="minor"/>
      </rPr>
      <t>Spaces without ventilation in construction including  construction office and plumbing workshop.</t>
    </r>
  </si>
  <si>
    <t>Deciding who attends the college</t>
  </si>
  <si>
    <t>Transmission of Coronavirus due to lack of space for social distancing</t>
  </si>
  <si>
    <t>Students
Staff</t>
  </si>
  <si>
    <t xml:space="preserve">Government advice is for Full time Education to continue as normal. HE students can return to face to face teaching as from 17th May. It is recommended they carry out LFT at home twice a week.
</t>
  </si>
  <si>
    <t xml:space="preserve">Years and 12 to return from 15/06/20. Circa 72 to be invited with between 10 and 28 per day with up to 17 per day expected. </t>
  </si>
  <si>
    <t xml:space="preserve">All students have been informed of plans are  aware whether they can attend the college and on which days and times. Including arrival times. </t>
  </si>
  <si>
    <t>All students are expected to attend college on thier timetabled days. 
Only staff delivering face to face learning or undertaking essential activities, which cannot be performed at home, should  attend college campuses. 
All staff should work from home wherever possible.</t>
  </si>
  <si>
    <t>Increased risk of Coronavirus from students for staff that have undertaken foreign travel</t>
  </si>
  <si>
    <t xml:space="preserve">Students, staff and families will be expected to follow UK government advice on quarantine following any foreign travel.
</t>
  </si>
  <si>
    <t xml:space="preserve">Students, staff and families will be expected to follow UK government advice on quarantine following any foreign travel. </t>
  </si>
  <si>
    <t>No foreign travel current permitted for most UK citizens. V Low risk.</t>
  </si>
  <si>
    <t>Transmission of Coronavirus to those most at risk.</t>
  </si>
  <si>
    <t xml:space="preserve">Vulnerable employees and students (clinically vulnerable to Coronavirus) identified and CV 19 Vulnerable person's risk assessment to be completed. Beware of  the end of formal shielding.
New and expectant mothers risk assessment should be in place.
</t>
  </si>
  <si>
    <t>To be identified by line managers working with HR</t>
  </si>
  <si>
    <t>Vulnerable staff and learners have been identified via staff survey or EHCP.
As per guidance</t>
  </si>
  <si>
    <t>X clinically vulnerable staff and X clinically vulnerable students.</t>
  </si>
  <si>
    <t>Vulnerable staff and learners have been identified via staff survey or EHCP and will not be on site</t>
  </si>
  <si>
    <t xml:space="preserve">External bodies using areas of college buildings during term time. </t>
  </si>
  <si>
    <t>Transmission of Coronavirus due to lack of space for social distancing and introducing person outside the normal college bubble.</t>
  </si>
  <si>
    <t>To limit numbers of any visitors into the college. If a body has a legal right to be using space within the college it may not be possible to stop their access and this will need to be negotiated and mitigated locally.</t>
  </si>
  <si>
    <t xml:space="preserve">The Priory
The Growth Hub - Currently closed to external visitors. </t>
  </si>
  <si>
    <t>Priory staff and students will be treated as per SGS staff.</t>
  </si>
  <si>
    <t>None</t>
  </si>
  <si>
    <t>n/a</t>
  </si>
  <si>
    <t>GOALS
Bristol Sport
External Stakeholder users
General public (none at present to be reviewed as situation changes)</t>
  </si>
  <si>
    <t>GOALS to be self-contained for CV19 purposes.
Bristol Sport staff and students will be treated as per SGS staff and students during the teaching day.
Stakeholders will be required to sign in at reception with a mobile number for track and trace. 04 01 2021 only Elite Sport activities to continue in lockdown as per gov guidance.</t>
  </si>
  <si>
    <t>Priory staff and students will be treated as per SGS staff</t>
  </si>
  <si>
    <t>Bloodhound 
UTC</t>
  </si>
  <si>
    <t>As per guidance.</t>
  </si>
  <si>
    <t>Travelling to college</t>
  </si>
  <si>
    <t>Being on the bus travelling to and from the college site.</t>
  </si>
  <si>
    <t>Students 
Bus drivers</t>
  </si>
  <si>
    <t xml:space="preserve">Liaison with bus providers who will govern operation and social distancing on their transport.
Established arrangements are in place between the college and transport companies.
coverings to be worn on all public transport following government guidelines and any dedicated college transports.
</t>
  </si>
  <si>
    <t xml:space="preserve">Majority of bus transport is public
</t>
  </si>
  <si>
    <t>Students will be expected to comply with government guidance in respect of face coverings on public transport</t>
  </si>
  <si>
    <t>No buses will run. Only minibus.</t>
  </si>
  <si>
    <t xml:space="preserve">The college mini bus will pick up a maximum of 3 learners per day who will socially distance in the minibus. Both drivers are under 65 and not clinically vulnerable. The bus will be driven by a qualified college driver. Students will wear coverings and the bus will be disinfected by the driver after each trip. </t>
  </si>
  <si>
    <t xml:space="preserve">Students will be expected to comply with government guidance in respect of face coverings on public transport </t>
  </si>
  <si>
    <t>Majority of bus transport is public. 
The Chase use of mini buses.</t>
  </si>
  <si>
    <t xml:space="preserve">Students will be expected to comply with government guidance in respect of face coverings on public transport. </t>
  </si>
  <si>
    <t>Majority of bus transport is public. 
Use of mini buses?</t>
  </si>
  <si>
    <t>Use of college fleet mini buses</t>
  </si>
  <si>
    <t xml:space="preserve">Mini buses and shuttle buses can be used at normal capacity with following protocols:
Full seating plan of names recorded by the driver and handed to estates on return to campus for track and trace.
All users to sanitize hands before entering
Face coverings to be worn
Entry and exit via rear door where possible
Driver to wipe down all touch points in cab after use
Vehicles will be misted with disinfection once a week with records kept 
All non SGS vehicles used for college purposes to follow same protocol. 
</t>
  </si>
  <si>
    <t>2 mini buses. 
Chase mini buses.</t>
  </si>
  <si>
    <t>As per guidance for main fleet. Chase staff to be responsible for following guidance on hired vehicles and request disinfection from estates as required.</t>
  </si>
  <si>
    <t>Use of fleet based at WISE</t>
  </si>
  <si>
    <t>As per guidance</t>
  </si>
  <si>
    <t>12 mini buses based on campus.</t>
  </si>
  <si>
    <t>Arrival at college</t>
  </si>
  <si>
    <t>Drop off in car park area from buses and cars.</t>
  </si>
  <si>
    <t xml:space="preserve">Transmission of Coronavirus when social groups and lack of social distancing. </t>
  </si>
  <si>
    <t xml:space="preserve">All students and staff will be expected to socially distance at all times. 
Communication on drop off procedures sent to all students, parents and carers.
</t>
  </si>
  <si>
    <t>Social congregating in carpark and outside of entrances</t>
  </si>
  <si>
    <t>Each curriculum area is encouraged to have staggered arrival times. All students will use the main college entrance. A member of SLT will oversee arrivals each day. Queuing system in car park area and staff presence to enforce social distancing.
All students required to walk single file from drop off to building bubble reception.
No deviation permitted. 
Early arrival learners will report to thier designated safe room.</t>
  </si>
  <si>
    <t xml:space="preserve">Social congregating in carpark and outside of entrances. </t>
  </si>
  <si>
    <t>A member of SLT will oversee arrivals each day. Students have been given time slots(5 students each) to arrive in order to minimise queuing and social gatherings outside the college buildings.</t>
  </si>
  <si>
    <t xml:space="preserve">Each curriculum area is encouraged to have staggered arrival times. All students will use the main college entrance. A member of SLT will oversee arrivals each day. Queuing system in car park area and staff presence to enforce social distancing.
All students required to walk single file from drop off to building bubble reception.
No deviation permitted. </t>
  </si>
  <si>
    <t>Cycle/E scooter storage facilities available – employees and pupils encouraged to walk/cycle to college (where feasible).</t>
  </si>
  <si>
    <t>Cycle/E Scooter storage available</t>
  </si>
  <si>
    <t xml:space="preserve">Students able to cycle or walk will be  encouraged to do so. Bikes will be separated to ensure social distancing. </t>
  </si>
  <si>
    <t>Cycle storage available</t>
  </si>
  <si>
    <t xml:space="preserve">Limited number of pupils able to cycle, have been encouraged to do so. Bikes will be separated to ensure social distancing. </t>
  </si>
  <si>
    <t xml:space="preserve">Car park spaces – staff to observe normal social distancing rules. </t>
  </si>
  <si>
    <t>Shared carpark with leisure centre</t>
  </si>
  <si>
    <t>Car park uses to maintain normal social distancing
Car park management systems in operation.</t>
  </si>
  <si>
    <t>Dedicated car park</t>
  </si>
  <si>
    <r>
      <t xml:space="preserve">Car park close to entrance to have very other space coned off.  </t>
    </r>
    <r>
      <rPr>
        <b/>
        <sz val="11"/>
        <color theme="1"/>
        <rFont val="Calibri"/>
        <family val="2"/>
        <scheme val="minor"/>
      </rPr>
      <t>Pete Ritchie confirm is cones are available.</t>
    </r>
  </si>
  <si>
    <t>Car park users to maintain normal social distancing</t>
  </si>
  <si>
    <t>Shared carpark with other users</t>
  </si>
  <si>
    <t xml:space="preserve">No parking </t>
  </si>
  <si>
    <t xml:space="preserve">Upper car parks to have every other space blocked with a cone to aid social distancing when staff and students arrive together in a short space of time. </t>
  </si>
  <si>
    <t xml:space="preserve">Carshare to be possible where students and staff are within respective bubbles. As guidance - Car ventilated as far as possible and driver and passengers to wear face coverings. </t>
  </si>
  <si>
    <t>As arranged between individual staff and students</t>
  </si>
  <si>
    <t>Entrance to buildings</t>
  </si>
  <si>
    <t xml:space="preserve">Transmission of Coronavirus from cross contamination on door surfacing or card readers. </t>
  </si>
  <si>
    <t xml:space="preserve">To reduce the number of contact points by removing barriers where consistent with Safeguarding and fire safety. 
A record of all visitors by signing in at reception on site each day for track and trace.
All staff must record their presence on site each day by using NHS Test and Trace App by scanning QR code.   </t>
  </si>
  <si>
    <t>Auto and manual doors</t>
  </si>
  <si>
    <t xml:space="preserve">Students will proceed to the entrance closest to their zone with signed one way systems where possible. 
Access control is live(from 2nd Nov) where in place.
All users are expected to sign in using the NHS Track and trace App at some point during thier day.
Students and staff must wear face coverings in all areas (other than refectory see separate entry) 
Student presence by register. Staff and all contractors to sign in. </t>
  </si>
  <si>
    <t>Manual Doors</t>
  </si>
  <si>
    <t>All doors to be wedged open to minimise contact points. No student touch points.</t>
  </si>
  <si>
    <t>Manual doors</t>
  </si>
  <si>
    <t xml:space="preserve">Timetabling </t>
  </si>
  <si>
    <t xml:space="preserve">Transmission of Coronavirus due to  lack of social distancing. </t>
  </si>
  <si>
    <t xml:space="preserve">Students
Staff
</t>
  </si>
  <si>
    <t xml:space="preserve">Timetabling has been arranged into subject zones/bubbles where classes will be at maximum teaching group sizes. </t>
  </si>
  <si>
    <t>Refer to main timetable.                 Zones signage and lanyards:-
Hair and beauty - Purple
Chase - Green
Priory - Grey
Health and social care, science, animal care, early years, business and GCSE - Yellow
Art - Black
Construction - Blue
PWL - White</t>
  </si>
  <si>
    <t>Refer to main timetable.                  Zones signage and lanyards-
A block - Orange
Hair and beauty - grey
HE make up - Purple
Business travel and enterprise - White
IT, games design - Red
Animal care - Brown
Health and social care and early years - Yellow
Adult - Blue
Construction and apprentices - Black
PWL- Green</t>
  </si>
  <si>
    <t>Refer to main timetable.               Zones signage and lanyards-
Blue - Art, HE, Media
Red - Performing arts
Black - Sport and public services.</t>
  </si>
  <si>
    <t>One bubble</t>
  </si>
  <si>
    <t>Student and staff personal items</t>
  </si>
  <si>
    <t>Increased risk of transmission from items including phones and laptops</t>
  </si>
  <si>
    <t xml:space="preserve">Students
Staff
Parents
</t>
  </si>
  <si>
    <t xml:space="preserve">Personal items brought into the college to be strictly limited to essential or healthcare items. 
Bags to be as small as possible. 
</t>
  </si>
  <si>
    <t>Staff laptops and phones are encouraged, rather than using shared devices. Where shared devices are used, staff will be encouraged to ensure they are wiped down before and after use.</t>
  </si>
  <si>
    <t>Interactions with reception staff</t>
  </si>
  <si>
    <t xml:space="preserve">Transmission of Coronavirus due to number of social interactions and risk of exposure for reception staff. </t>
  </si>
  <si>
    <t>Reception staff
Staff
Visitors</t>
  </si>
  <si>
    <t>Ensuring 2m or 1m plus(vistors to be reminded to wear a face covering) distancing at all times and where not possible provide suitable screens to limit possible transmission. Staff are recommended to wear face coverings in communal areas where 2m distancing is not available.</t>
  </si>
  <si>
    <t>Limited as students will be in their bubbles</t>
  </si>
  <si>
    <t>Any students needing assistance from central reception will request help via staff in their bubble.</t>
  </si>
  <si>
    <t xml:space="preserve">All pupils pass reception area and interact with staff for lost badges etc. </t>
  </si>
  <si>
    <r>
      <t>Repositioning of signing in books and safeguarding literature. Signing in pads will not be used.  A register of all students will be taken as they arrive and entered directly into Arbor by a staff member.  Reception staff will be protected by a plastic barrier screen.</t>
    </r>
    <r>
      <rPr>
        <b/>
        <sz val="11"/>
        <color theme="1"/>
        <rFont val="Calibri"/>
        <family val="2"/>
        <scheme val="minor"/>
      </rPr>
      <t xml:space="preserve"> SGS to provide screen.</t>
    </r>
  </si>
  <si>
    <t>Any students needing assistance from central reception will request help via staff in their bubble</t>
  </si>
  <si>
    <t>Student activity before official lesson starts</t>
  </si>
  <si>
    <t xml:space="preserve">Transmission of Coronavirus when in social groups and lack of social distancing. </t>
  </si>
  <si>
    <t>Students
Staff
Visitors</t>
  </si>
  <si>
    <t xml:space="preserve">All students will be expected to proceed directly to classrooms with no social time in corridors or circulation areas.
Each department have been assigned "safe" rooms where pupils may go if they have to arrive early or wait for tutorials to begin. </t>
  </si>
  <si>
    <t>Students will proceed directly to their first lesson or designated room for early arrivals. Each morning a reminder of key elements will be delivered. Promoting "catch it , bin it, kill it" approach, including reminder to wash hands for 20 seconds between every change of room and break.</t>
  </si>
  <si>
    <t xml:space="preserve">Delivery to take place in Spotlight space </t>
  </si>
  <si>
    <t>No opportunity for social gathers other than in delivery group overseen by teacher.</t>
  </si>
  <si>
    <t>Visitors arriving including contractors</t>
  </si>
  <si>
    <t>Transmission of Coronavirus due to number of social interactions and risk of exposure for reception staff</t>
  </si>
  <si>
    <t xml:space="preserve">All visitors by appointment only(as authorised by Head of Estates), numbers limited to absolute essential visits only.  Visitors are required to wear face covering.
Hand Gel provided at reception. 
All visitors other than contractors requiring essential access will be limited to the college reception area and adjacent meeting facilities. 
All meetings including interviews to be via TEAMS or online. 
All formal or informal face to face meetings to be kept to an absolute minimal. Where unavoidable strict social distancing and mask must be adopted. </t>
  </si>
  <si>
    <t xml:space="preserve">All meetings including interviews to be held via TEAMS or on line. Use of meeting rooms with essential visitors only. Sign in with mobile number for track and trace permit tracing. </t>
  </si>
  <si>
    <t>No meetings expected in first 2 weeks of opening.</t>
  </si>
  <si>
    <t xml:space="preserve">Use of room adjacent to Heads office for any meetings. Hand sanitizer at entrance point. Sign in with mobile number to permit tracing. </t>
  </si>
  <si>
    <t xml:space="preserve">Majority of meetings to be held via TEAMS. Use of meeting rooms with essential visitors only. Sign in with mobile number for track and trace permit tracing. </t>
  </si>
  <si>
    <t>Cancellation of all non-essential events involving visitors or moving to virtual. Open events will be subject to separate risk assessment and approvals by SLT, at present all events are online.</t>
  </si>
  <si>
    <t>All non-essential meetings and visitors have been cancelled.</t>
  </si>
  <si>
    <t>All no essential meetings and visitors have been cancelled.</t>
  </si>
  <si>
    <t>All non-essential meetings and visitors have been cancelled</t>
  </si>
  <si>
    <t>Staff Meetings</t>
  </si>
  <si>
    <t xml:space="preserve">Staff
</t>
  </si>
  <si>
    <t>Most meetings to be held on TEAMS or online. Where meetings are held and social distancing cannot be achieved face coverings should be worn.</t>
  </si>
  <si>
    <t>All meetings held online.</t>
  </si>
  <si>
    <t>Common areas</t>
  </si>
  <si>
    <t>Transmission of Coronavirus due to cross contamination spread across buildings ensuring tracing of area a  person suspected of having the virus as visited</t>
  </si>
  <si>
    <t xml:space="preserve">Pupil and staff limited access to certain areas of the building. Record instances where staff have moved between bubbles where doing so is not overly onerous. 
Cross cluster travel to be kept to a minimum and to be authorised by Head of Estates or Principal. </t>
  </si>
  <si>
    <t xml:space="preserve">Student interaction/activity limited to bubbles. In the event of an outbreak we must be able to identify rooms and toilets used by every member of staff and students. </t>
  </si>
  <si>
    <t>Student interaction/activity limited to a two specified areas. In the event of an outbreak we are able to identify room, toilet,. And learning space for every child and staff. One way system in place to avoid passing points.</t>
  </si>
  <si>
    <t xml:space="preserve">Student interaction/activity limited to bubbles. In the event of an outbreak we are able to identify rooms and toilets used by every member of staff and students.  </t>
  </si>
  <si>
    <t xml:space="preserve">Student interaction/activity limited to two bubbles. In the event of an outbreak we are able to identify rooms and toilets used by every member of staff and students. </t>
  </si>
  <si>
    <t>Use of WCs</t>
  </si>
  <si>
    <t xml:space="preserve">Transmission of Coronavirus due to cross contamination from doors and other surfaces </t>
  </si>
  <si>
    <t xml:space="preserve">Increased awareness of hand washing procedures. 
Toilets to have a regular supply of hot and cold water complete with soap and towels. 
</t>
  </si>
  <si>
    <t>Each bubble will have dedicated wc's provision where possible which will be regularly cleaned.  All staff will have dedicated wc's where possible. 
Supplies of soap and water available in all wc's areas. One in one out flip fitted to each door.</t>
  </si>
  <si>
    <t>Communal wc's male and female with single door access creating pinch point.</t>
  </si>
  <si>
    <t>Doors leading off corridor will be proper open. Propped open. Pupils will be escorted to WC by teaching using one way system. Supplies of soap and water available in all wc's areas.</t>
  </si>
  <si>
    <t>Individually accessed unisex wc's cubicles</t>
  </si>
  <si>
    <t>Use of tea points and water fountains</t>
  </si>
  <si>
    <t>Transmission of Coronavirus due to cross contamination from doors and other surfaces</t>
  </si>
  <si>
    <t xml:space="preserve">Students
Staff
</t>
  </si>
  <si>
    <t>Tea points and drinking fountains for bottles will be available for use within bubbles only. Wipe down between uses and cleaners to regularly clean.
Where possible staff and students should bring their own food and drink or make use of on site catering provision. 
Tea points and sinks within staff rooms are the responsibility of the staff within thier own rooms to agree thier own protocols. This must ensure sinks and fridges are keep in  a hygienically clean state at all times. Failure to comply will result in the closure of individual facilities.</t>
  </si>
  <si>
    <t>Shared tea points and water fountains</t>
  </si>
  <si>
    <t>Wipes will be provided next to every point and signage requiring users to wipe down all touch points including the spout</t>
  </si>
  <si>
    <t>Ground floor shared tea point.</t>
  </si>
  <si>
    <t>Tea point to be closed. Staff encouraged to bring drinks from home in Thermos flasks.</t>
  </si>
  <si>
    <t xml:space="preserve">Wipes will be provided next to every point and signage requiring users to wipe down all touch points including the spout </t>
  </si>
  <si>
    <t>Circulation of staff and pupils in corridors.</t>
  </si>
  <si>
    <t xml:space="preserve">Maximum social distancing that space will allow.  
The flow of learners and staff around the college should be reviewed to enable maximum social distancing, where possible (i.e. Control measures could include one way systems, staggered lesson change, dividers installed in the middle of corridors or floor markers).
Risk from passing in corridors is considered to be low, but colleges should ensure they do not create busy corridors or entrances. </t>
  </si>
  <si>
    <t>Building lends itself to one way operation, if number of floors in operation are limited. Wide corridors permit social distancing if required.</t>
  </si>
  <si>
    <t>One way system in operation to limit numbers in corridors</t>
  </si>
  <si>
    <t>Complex estate. Consideration of which blocks are open and which are not. Narrow corridors make social distancing difficult.</t>
  </si>
  <si>
    <t>Only central block will be accessible. One way system around ground floor of main block to be put in place. Leading from Spotlight to canteen and wc's and around the exterior of the building back to Spotlight.</t>
  </si>
  <si>
    <t>One way system in operation to limit numbers in corridors.</t>
  </si>
  <si>
    <t>Narrow corridors make social distancing more difficult</t>
  </si>
  <si>
    <t xml:space="preserve">A "keep left" one way system will be in place for students using the upper floors. Corridors will be divided with a one way system marked on the floor. This will be kept under review. </t>
  </si>
  <si>
    <t>One way Plans</t>
  </si>
  <si>
    <t xml:space="preserve">To be put in place where required. </t>
  </si>
  <si>
    <t>To be marked on the ground and ensure all staff comply.</t>
  </si>
  <si>
    <t>To be marked on the ground</t>
  </si>
  <si>
    <t>Lifts</t>
  </si>
  <si>
    <t>Transmission of Coronavirus due to lack of space for social distancing and/or cross contamination</t>
  </si>
  <si>
    <t>Lifts only to be used by those with clinical need. 
It is recommened that face coverings are worn in lifts where 2m distancing cannot be achieved.
Regular disinfection with mister.</t>
  </si>
  <si>
    <t xml:space="preserve">Signage in place to confirm use of passenger lifts for disabled person's only, one at a time, unless assistance is required.  Estates to use goods lift. Regular disinfection. </t>
  </si>
  <si>
    <t>No lifts to be used.</t>
  </si>
  <si>
    <t>No lifts</t>
  </si>
  <si>
    <t>N/a</t>
  </si>
  <si>
    <t>locked off and controlled by estates.</t>
  </si>
  <si>
    <t xml:space="preserve">First Aid and welfare </t>
  </si>
  <si>
    <t>Access to first aid</t>
  </si>
  <si>
    <t>Inadequate first aid cover if limited staff on site.</t>
  </si>
  <si>
    <t>Learners
Staff
Contractors
Visitors</t>
  </si>
  <si>
    <t>Assess number of staff and learners and required first aid cover, based on normal ratios for the college. Requirement for a first aider if more than 50 staff are on site at any time if less than 50 staff an appointed person(Duty Manager to act as appointed person where no first aider is present) is required. Normal first aid rotas are in operation</t>
  </si>
  <si>
    <t xml:space="preserve">1 first aider per 50 staff to be maintained as a minimum ratio.  If less than 50 staff a responsible person to be appointed which will be the Duty Manager. </t>
  </si>
  <si>
    <t>1 first aider per 50 staff and students to be maintained as a minimum ratio. Ratios have been arranged to provide cover.</t>
  </si>
  <si>
    <t>1 first aider per 50 staff and students to be maintained as a minimum ratio. If less than 50 staff, a responsible person to be appointed which will be the Duty Manager.</t>
  </si>
  <si>
    <t>1 first aider per 50 staff and students to be maintained as a minimum ratio</t>
  </si>
  <si>
    <t xml:space="preserve">1 first aider per 50 staff and students to be maintained as a minimum ratio </t>
  </si>
  <si>
    <t>Protection of first aiders</t>
  </si>
  <si>
    <t xml:space="preserve">Cross contamination and ensuring social distancing </t>
  </si>
  <si>
    <r>
      <t xml:space="preserve">Employees providing first aid to pupils will not be expected to maintain 2m distance.  The following measures will be adopted:
·  Washing hands or using hand sanitiser, before and after treating injured person;
·   Wear gloves or cover hands when dealing with open wounds;
·  If CPR is required on an adult, attempt compression only CPR and early defibrillation until the ambulance arrives;
·  If CPR is required on a child, use a resuscitation face shield if available to perform mouth-to-mouth ventilation in asphyxial arrest.
·  Dispose of all waste safely (See disposal of waste below)
Should employees have close hands-on contact they should monitor themselves for symptoms of possible COVID-19 over the following 13 days.                                               
  </t>
    </r>
    <r>
      <rPr>
        <sz val="11"/>
        <color theme="1"/>
        <rFont val="Calibri"/>
        <family val="2"/>
        <scheme val="minor"/>
      </rPr>
      <t xml:space="preserve">The use of a fluid repellent surgical face mask is recommended and additional use of disposable eye protection (such as face visor or goggles) should be risk assessed when there is an anticipated risk of contamination with splashes, droplets of blood or body fluids.
</t>
    </r>
  </si>
  <si>
    <r>
      <t>First aiders to follow normal protection measures as they feel appropriate.</t>
    </r>
    <r>
      <rPr>
        <sz val="11"/>
        <color theme="1"/>
        <rFont val="Calibri"/>
        <family val="2"/>
        <scheme val="minor"/>
      </rPr>
      <t xml:space="preserve"> Ensure correct PPE is worn as per Government guidance.</t>
    </r>
  </si>
  <si>
    <t>Ground floor first aid room</t>
  </si>
  <si>
    <t>behaviour room (next to reception) to be used for people showing C-19 symptoms. Windows to be kept open whilst waiting for collection. Room to be deep cleaned when vacant again. FA room retained for non-C19 incidents.</t>
  </si>
  <si>
    <t xml:space="preserve">First aiders to follow normal protection measures as they feel appropriate. </t>
  </si>
  <si>
    <t>First aiders to follow normal protection measures as they feel appropriate</t>
  </si>
  <si>
    <t xml:space="preserve">Isolating anyone showing CV symptoms </t>
  </si>
  <si>
    <t>Manage risk of transference.</t>
  </si>
  <si>
    <t xml:space="preserve">First aiders will not be expected to treat anyone with CV 19 systems, they will be expected to assist with the movement of persons to the isolation space, maintaining social distancing. 
 Allocate a location, ideally with natural ventilation, where anyone showing signs of CV can be kept until they can be collected or otherwise safely leave the building. 
A dedicated wc to be allocated for use by anyone in the isolation area. </t>
  </si>
  <si>
    <t>First aid room and nearest wc designated as isolation toilet for their duration of the need. Once individual has left both rooms will be sanitised.</t>
  </si>
  <si>
    <t>Used to isolate anyone showing C-19 symptoms. Doors to be kept closed whilst  waiting for collection. Room to be deep cleaned when vacant again.</t>
  </si>
  <si>
    <t>First aid room CG corridor and nearest wc designated as isolation toilet for the duration of the need. Once individual has left both rooms will be sanitised.</t>
  </si>
  <si>
    <t xml:space="preserve">Used to isolate anyone showing C-19 symptoms. Doors to be kept open whilst waiting for collection. Room to be deep cleaned when vacant again. </t>
  </si>
  <si>
    <t>First aid room grd floor corridor and nearest wc designated as isolation toilet for their duration of the need. Once individual has left both rooms will be sanitised.</t>
  </si>
  <si>
    <t>Use lobby by female wc and nearest wc designated as isolation toilet for there duration of the need. Once individual has left both rooms will be sanitised.</t>
  </si>
  <si>
    <t>Library</t>
  </si>
  <si>
    <t>Suspected or confirmed case of CV at the college.</t>
  </si>
  <si>
    <t>Transmission of Coronavirus</t>
  </si>
  <si>
    <t>If an employee, learner or known visitor tests positive for coronavirus, duty manager or senior lead to be informed immediately.
Additional contact information is required and staff should use on the online form (sharepoint). 
Decontamination will be undertaken by the cleaning team following Gov advice/guidance.</t>
  </si>
  <si>
    <t>All staff and learners to be aware of procedures to be followed, all suspected cases to be reported to duty manager immediately, who will inform a member of Exec for thier information.  A confirmed case of a student with CV must be reported via the online "Student Covid 19 Positive Test Result Notification" form on SharePoint. Information required will include; when a learner became ill, when they were last at college, who they sat near and who they may have socialised with during break and lunch times.  A Member of Exec will then arrange for local HPT to be contacted and liaise with NHS Track and Trace as required.</t>
  </si>
  <si>
    <t xml:space="preserve">All staff and learners to be aware of procedures to be followed. Pupils to be isolated in ground floor first aid room until can be collected by a parent. Teacher support from adjacent office. </t>
  </si>
  <si>
    <t>Once symptomatic, all surfaces that the person has come into significant contact with must be cleaned, including: 
-All surfaces and objects which are visibly contaminated with body fluids;
-All potentially contaminated high-contact areas such as toilets, door handles, telephones, etc.
-Public areas where a symptomatic individual has passed through and spent minimal time in, such as corridors, but which are not visibly contaminated with bodily fluids do not need to be specially cleaned and disinfected
-If a person becomes ill in a shared space, these should be cleaned using disposable cloths and household detergents, according to current recommended workplace legislation and practice.</t>
  </si>
  <si>
    <t>In house cleaning staff</t>
  </si>
  <si>
    <t>Principal and Head of Estates to ascertain potential locations that the person has been in and advise cleaning supervisor who will carry out a clean according to set Procedures.
Affected spaces to be taken out of use until confirmed clean.</t>
  </si>
  <si>
    <t>Cleaners employed direct</t>
  </si>
  <si>
    <t>Head to ascertain potential locations that the person has been in and advise Pete Ritchie  who will carry out a clean according  to set Procedures. Copy of industry standard procedures will be provided and discussed with all cleaning staff.</t>
  </si>
  <si>
    <t>Duty Manager to ascertain potential locations that the person has been in and advise cleaning supervisor who will carry out a clean according  to set Procedures.</t>
  </si>
  <si>
    <t>Children with (EHC) Plan’s will have separate risk assessments in place.</t>
  </si>
  <si>
    <t>All EHCP have been reviewed in line with guidance.</t>
  </si>
  <si>
    <t>x pupils with EHCP</t>
  </si>
  <si>
    <t xml:space="preserve">All EHC have been reviewed in line with guidance. Those pupils who require additional support will be taught in the library area to ensure social distancing. </t>
  </si>
  <si>
    <t>All EHCP have been reviewed in line with guidance</t>
  </si>
  <si>
    <t>Persons worried about symptoms should refer to online guidance videos or NHS 119, only call if they cannot get help online, and NOT go to their GP or other healthcare centre.</t>
  </si>
  <si>
    <t>All first aid staff made aware.</t>
  </si>
  <si>
    <t>All first aid staff made aware</t>
  </si>
  <si>
    <t>Access to catering provision</t>
  </si>
  <si>
    <t>Food for students and staff</t>
  </si>
  <si>
    <t>Inadequate food and drink provision for welfare of students and staff</t>
  </si>
  <si>
    <t xml:space="preserve">Food and drink available from refectory outlets. </t>
  </si>
  <si>
    <t>Contractor Aramark</t>
  </si>
  <si>
    <t>All outlets open and catering for bubbled lunch breaks as per published timetable. Breakfast via servery is staff only. Cereal snack bars available for leaners within thier bubbles.  Dedicated slots for each bubble to have access to catering during morning break.</t>
  </si>
  <si>
    <t>Food available  via Aramark</t>
  </si>
  <si>
    <t>No food will be provided during first weeks of opening. Students will be required to bring packed lunches.</t>
  </si>
  <si>
    <t xml:space="preserve">No servery </t>
  </si>
  <si>
    <t>Open refectory takeaway only. Seated areas for yrs. 12 and 13 UTC only during dedicated lunch break and morning break.</t>
  </si>
  <si>
    <t xml:space="preserve">Queuing and eating areas </t>
  </si>
  <si>
    <t xml:space="preserve">Maximum social distancing that space allows.  Staggered break times in place.  Regular enhanced cleaning of touch points by Aramark/cleaning staff and wipe down of tables by users.
</t>
  </si>
  <si>
    <t>Seating reduced to allow distancing.  Staggered lunchtimes for pupils. Bubbles will not mix as far as possible.  Thorough cleaning of chairs and tables between use by bubbles.</t>
  </si>
  <si>
    <t>Use of left hand side of restaurant area.</t>
  </si>
  <si>
    <t xml:space="preserve">All students will eat at break in the restaurant area and be sat one per table. Where numbers require a number of sittings, all tables will be cleaned between each use. </t>
  </si>
  <si>
    <t>Seating reduced to allow social distancing. Marque provided to provide additional external seating.  Staggered and timed breaks and lunchtimes. Bubbles will not mix as far as possible.  Thorough cleaning of chairs and tables between use by bubbles. No vending machines will be available.</t>
  </si>
  <si>
    <t>Seating reduced to allow social distancing. No overflow seating available.  Staggered and timed breaks and lunchtimes. Bubbles will not mix as far as possible. Thorough cleaning of chairs and tables between use by bubbles. No vending machines will be available.</t>
  </si>
  <si>
    <t>Seating reduced to allow social distancing. Staggered and timed breaks and lunchtimes. Bubbles will not mix as far as possible.  Thorough cleaning of chairs and tables between use by bubbles. No vending machines will be available.</t>
  </si>
  <si>
    <t>Staff handling and preparing food</t>
  </si>
  <si>
    <t xml:space="preserve">Cross contamination </t>
  </si>
  <si>
    <t>Limited risk due to high food hygiene standards.</t>
  </si>
  <si>
    <t>In place</t>
  </si>
  <si>
    <t>Aramark will have normal food standards in place</t>
  </si>
  <si>
    <t>No food served on site- children bring their own</t>
  </si>
  <si>
    <t xml:space="preserve">Aramark will have normal food standards in place </t>
  </si>
  <si>
    <t xml:space="preserve">Aramark will have normal food standards in place. </t>
  </si>
  <si>
    <t>Money and student pay cards</t>
  </si>
  <si>
    <t>Students
Staff
Catering Contractors</t>
  </si>
  <si>
    <t>Contactless payments only. No cash.</t>
  </si>
  <si>
    <t xml:space="preserve">Contactless wherever possible. </t>
  </si>
  <si>
    <t xml:space="preserve">Classrooms </t>
  </si>
  <si>
    <t>Use of classrooms</t>
  </si>
  <si>
    <t>Transmission of Coronavirus due to lack of space for social distancing.</t>
  </si>
  <si>
    <t xml:space="preserve">Before every lesson a full register is taken and the tutor reads out a checklist to ensure that only leaners not impacted by CV 19 restrictions are present. Anyone attending outside this will be sent home immediately and reported to Executive for further investigation.
Increase ventilation by opening doors (unless fire doors) and windows where possible.
Standard teaching rooms to be forward facing as far as possible. However temporary alteration will be permitted to facilitate effective teaching as long as the room is returned to its original setup.
</t>
  </si>
  <si>
    <t xml:space="preserve">All classrooms will be in use. Each classroom will only be used by one bubble. Students will move between classrooms as required by their setting. Students will be required to wash their hands every time they move between classrooms. Disinfectant wipes to be in each classroom for wipe down between uses and for students to wipe their hands. </t>
  </si>
  <si>
    <t>Use of Spotlight for main delivery. Where EHCP or other factors require separate delivery the library will be used.  Spotlight will be set up with tables 2m apart and seating planes will ensure each pupil will sit at the same space each time they attend. Library to be used only for children with support worker (1:1), who will ensure social distancing and compliance with hygiene / RA stipulations. ALl soft furnishings will be removed as too PC keyboards and mice. each students will have their own keyboard and mouse to avoid cross-contamination.</t>
  </si>
  <si>
    <t xml:space="preserve">All classrooms will be in use. Each classroom will only be used by one bubble. Students will move between classrooms as required by their setting. Students will be required to wash their hands everywhere they move between classrooms. Disinfectant wipes to be in each classroom for wipe down between uses and for students to wipe their hands. </t>
  </si>
  <si>
    <t>Classroom capacity</t>
  </si>
  <si>
    <t xml:space="preserve">Rooms should only be used up to thier normal capacity as per the estates database and timetabling system. Capacity will vary from room to room. Each room will only contain chairs up to its maximum capacity, no pupils may be within a room without having an allocated seat. However due to unprecedented flex in student numbers during the initial first return period rooms may be used with numbers appropriate to the needs of curriculum event(brief induction, presentation, formal teaching), with additional precautions where appropriate (i.e. additional ventilation.) </t>
  </si>
  <si>
    <t>Access and egress</t>
  </si>
  <si>
    <t xml:space="preserve">2m or 1m plus separation at all times. 
Use of one way system is mandatory between 8-30am to close or in line with the current timetable. </t>
  </si>
  <si>
    <t xml:space="preserve">Students will maintain as much social distance as possible when queuing to enter and leave a classroom. The teacher will arrange for the door to be wedged open for students to leave and enter. </t>
  </si>
  <si>
    <t>Students will proceed into the spotlight area in single file at 2m distance.</t>
  </si>
  <si>
    <t>Student locations during lessons</t>
  </si>
  <si>
    <t xml:space="preserve">Students will be within group/bubbles for all activities
EW - social distancing one metre apart whilst seated at desks (where possible, otherwise - as far apart as possible)    
Space audit conducted in order to evaluate the splitting of class sizes in half (no more than 15) with desks space as far apart as possible and unnecessary items/furniture removed.
</t>
  </si>
  <si>
    <t xml:space="preserve">All desks in classrooms will be forward facing and spaced as far apart as the room allows. </t>
  </si>
  <si>
    <t>2m spacing between desks in any classrooms in use.</t>
  </si>
  <si>
    <t>All desks in classrooms will be forward facing and spaced as far apart as the room allows</t>
  </si>
  <si>
    <t>Teacher locations during lessons</t>
  </si>
  <si>
    <t>Ensure teaching locations are 2m or 1m plus from the nearest pupil where possible.
Screens maybe required in some spaces.</t>
  </si>
  <si>
    <t xml:space="preserve">Teacher location to be at the front of each classroom not directly facing students. Position to be demarcated if required. Additional rules to apply in computer rooms see below. 
 </t>
  </si>
  <si>
    <t>Teacher to be located at the front of the Spotlight space keeping social distancing at all times and limiting movement.</t>
  </si>
  <si>
    <t xml:space="preserve">Teaching assistants </t>
  </si>
  <si>
    <t>Transmission of Coronavirus due to lack of space for social distancing and need for one to one support</t>
  </si>
  <si>
    <t xml:space="preserve">Need for close support from teaching assistant or learning support. 
Recommened that face coverings shoudl be worn where social distancing cannot be maintained. 
</t>
  </si>
  <si>
    <t xml:space="preserve">Separate risk assessment to be completed by the curriculum area. </t>
  </si>
  <si>
    <t>Separate risk assessment to be completed by the curriculum area</t>
  </si>
  <si>
    <t xml:space="preserve">Separate risk assessment to be completed by the curriculum area </t>
  </si>
  <si>
    <t>Teaching activity</t>
  </si>
  <si>
    <t xml:space="preserve">Minimise work to be handed in on paper, electronic only.
Activities involving shared equipment within bubbles is accepted as long as items are cleaned regularly. Items used between bubbles must be cleaned between use or left for 72hrs between uses. For items used regularly students should have their own items  and be taken home with them. 
</t>
  </si>
  <si>
    <t>Normal teaching activates to be undertaken.</t>
  </si>
  <si>
    <t xml:space="preserve">All desks locations to be cleaned by cleaners after pupils leave. </t>
  </si>
  <si>
    <t>Normal teaching activates to be undertaken</t>
  </si>
  <si>
    <t>Specialist teaching areas and activities</t>
  </si>
  <si>
    <t>Computer rooms</t>
  </si>
  <si>
    <t>For regularly used items such as pens, each person should use their own. Where other shared materials are used these are to be wiped down regularly and every time they are used between bubbles. 
Maintain as much social distancing as the rooms allow without major alterations or additions.</t>
  </si>
  <si>
    <t>Computers to be wiped down at the end of each day. Teachers to minimise any time spent within 1m of pupils.</t>
  </si>
  <si>
    <t xml:space="preserve">No access on reopening to be reviewed. </t>
  </si>
  <si>
    <t>Science labs</t>
  </si>
  <si>
    <t xml:space="preserve">For regularly used items such as pens, each person should use their own. Where other shared materials are used these are to be wiped down regularly and every time they are used between bubbles. </t>
  </si>
  <si>
    <t>Labs will be shared between bubbles</t>
  </si>
  <si>
    <t>Labs will be shared between bubbles, rooms to be allocated</t>
  </si>
  <si>
    <t>Engineering and workshop areas</t>
  </si>
  <si>
    <t xml:space="preserve">Sports halls and sports equipment </t>
  </si>
  <si>
    <t>For regularly used items such as pens, each person should use their own. Where other shared materials are used these are to be wiped down regularly and every time they are used between bubbles. Refer to additional NGB guidance for resumptions of activities for all learners using indoor and outdoor spaces.</t>
  </si>
  <si>
    <t xml:space="preserve">For regularly used items such as pens, each person should use their own. Where other shared materials are used these are to be wiped down regularly and every time they are used between bubbles. For use of coverings refer to specific sports activity risk assessments. </t>
  </si>
  <si>
    <t>Changing rooms</t>
  </si>
  <si>
    <t>In order to avoid congestion in corridors, changing rooms can be used for dry change and kit storage. All users must use face coverings and maintain maximum social distancing. 
If users from different bubbles are to use the same rooms then a CV clean will be undertaken between uses. NGB guidance as above.</t>
  </si>
  <si>
    <t xml:space="preserve">To be overseen by site manager. In order to avoid congestion in corridors changing rooms can be used for dry change and kit storage. All users must use face coverings and maintain maximum social distancing. 
If users from different bubbles are to use the same rooms then a CV clean will be undertake between uses. </t>
  </si>
  <si>
    <t xml:space="preserve">Changing rooms in JHEH not to be used </t>
  </si>
  <si>
    <t>Movement Rooms</t>
  </si>
  <si>
    <t>For regularly used items such as pens, each person should use their own. Where other shared materials are used these are to be wiped down regularly and every time they are used between bubbles. Subject to DCMS guidance.</t>
  </si>
  <si>
    <t>Theatres and performing arts spaces.</t>
  </si>
  <si>
    <t>Transmission of Coronavirus due to lack of space for social distancing complicated by specific area requirements</t>
  </si>
  <si>
    <t>Indoor theatre producitons in fornt of live audiences in line with DCMS guidance.</t>
  </si>
  <si>
    <t>See separate risk assessment</t>
  </si>
  <si>
    <t>Construction and trade areas</t>
  </si>
  <si>
    <t>Hair and beauty</t>
  </si>
  <si>
    <t>For regularly used items such as pens, each person should use their own. Where other shared materials are used these are to be wiped down regularly and every time they are used between bubbles. Subject to specific industry guidance for practical sessions.</t>
  </si>
  <si>
    <t>Art</t>
  </si>
  <si>
    <t>LRC</t>
  </si>
  <si>
    <t>Transmission of Coronavirus due to lack of space for social distancing complicated as used by students in different bubbles</t>
  </si>
  <si>
    <t xml:space="preserve">Food tech </t>
  </si>
  <si>
    <t>Educational visits</t>
  </si>
  <si>
    <t>Increased risk of transmission of Coronavirus due to groups mixing with others outside the college environment</t>
  </si>
  <si>
    <t>External Educational Visits are permitted, but must be fully CV-19 compliant and subject to a rigorous dedicated Risk Assessment.</t>
  </si>
  <si>
    <t>Details of any planned visits recorded here.</t>
  </si>
  <si>
    <t>External Educational Visits are permitted, but must be fully CV-19 compliant and subject to a rigorous dedicated Risk Assessment</t>
  </si>
  <si>
    <t>Details of any planned visits recorded here</t>
  </si>
  <si>
    <t>Staff areas</t>
  </si>
  <si>
    <t>Use of office areas</t>
  </si>
  <si>
    <t>Use to be minimised and staggered where possible. Responsibility of LAMs to manage this with their teams including the production of office timetables. Increase focus on limiting numbers in staff areas, use of unused classroom space within bubbles should be considered. Staff will be responsible for wiping down and disinfecting any areas used.</t>
  </si>
  <si>
    <t>Various office locations throughout college, no single staff room.</t>
  </si>
  <si>
    <t>Use of office areas to be minimised and as much social distancing as the space allows. 
1m plus spacing minimum.</t>
  </si>
  <si>
    <t>Only heads office to be used by one staff member at a time. Cleaned after each day.</t>
  </si>
  <si>
    <t xml:space="preserve">Use of office areas to be minimised and as much social distancing as the space allows. </t>
  </si>
  <si>
    <t>Various office location throughout college no single staff room.</t>
  </si>
  <si>
    <t>Staff rooms</t>
  </si>
  <si>
    <t>Transmission of Coronavirus due to cross contamination from doors and other surfaces and lack of space for social distancing</t>
  </si>
  <si>
    <t>Use to be minimised as far as possible.
Social distancing to be exercised as far as possible, face coverings and other precautions to be used when space is being shared.
Desks not to be shared unless in exceptional circumstances.
Hot desks should not be in use. 
Use classroom and other spaces to limit numbers where possible.</t>
  </si>
  <si>
    <t>Staff room and shared offices. Each member of staff has own PC.</t>
  </si>
  <si>
    <t>Social distancing maximised as far as possible.</t>
  </si>
  <si>
    <t xml:space="preserve">Shared staff PC areas. </t>
  </si>
  <si>
    <t>Mezzanine area above coffee shop to be closed to avoid sharing desks.</t>
  </si>
  <si>
    <t xml:space="preserve">No staff room individual staff offices. </t>
  </si>
  <si>
    <t>Staff room</t>
  </si>
  <si>
    <t>No staff room for SGS staff</t>
  </si>
  <si>
    <t xml:space="preserve">Staff meeting rooms </t>
  </si>
  <si>
    <t>Use to be minimised and staggered where possible. Although enough rooms and time to be available for required breaks.</t>
  </si>
  <si>
    <t>Conference room</t>
  </si>
  <si>
    <t xml:space="preserve">Use for face to face meetings, to be minimised and as much social distancing as space permits. </t>
  </si>
  <si>
    <t xml:space="preserve">Not to be used. </t>
  </si>
  <si>
    <t xml:space="preserve">Use for face to face meetings to be minimised and as much social distancing as space permits. </t>
  </si>
  <si>
    <t xml:space="preserve">End of the college day </t>
  </si>
  <si>
    <t>Pupils leaving buildings</t>
  </si>
  <si>
    <t xml:space="preserve">Social groups and enforcing social distancing </t>
  </si>
  <si>
    <t>Staff to oversee exit from buildings and ensure single file movement to transport.</t>
  </si>
  <si>
    <t>Use of external games areas for students to socially distance whilst awaiting transport. 
Over seen by member of staff. 
Gates wiped and locked by FA after all students have left.</t>
  </si>
  <si>
    <t xml:space="preserve">Students will leave in 5 person groups to limit opportunities for social gatherings outside of college buildings. </t>
  </si>
  <si>
    <t>Use of external games areas for students to socially distance whilst awaiting transport. 
Over seen by member of staff. 
Gates wiped and locked by FA after all pupils have left.</t>
  </si>
  <si>
    <t>Use of external games area for students to socially distance whilst awaiting transport. 
Over seen by member of staff. 
Gates wiped and locked by FA after all students have left.</t>
  </si>
  <si>
    <t>Cleaning</t>
  </si>
  <si>
    <t>Cross contamination from one day to the next</t>
  </si>
  <si>
    <t xml:space="preserve">Enhanced cleaning measures are in place at all campuses.
</t>
  </si>
  <si>
    <t>Bespoke</t>
  </si>
  <si>
    <t xml:space="preserve">Enhanced cleaning schedules in place. Thorough cleans conducted before students arrive and after they leave.
Cleaning activities will focus on touch points, including doors and staircases. </t>
  </si>
  <si>
    <t xml:space="preserve">2 cleaning staff will attend between 8am and 9-30am then again between 12 and 2pm to clean all used surfaces during and after use. With a single cleaner in through to clean down surfaces including restaurant tables. </t>
  </si>
  <si>
    <t>Interserve</t>
  </si>
  <si>
    <t xml:space="preserve">College plan </t>
  </si>
  <si>
    <t>One way routes</t>
  </si>
  <si>
    <t>As per campus description.</t>
  </si>
  <si>
    <t xml:space="preserve">No plan required </t>
  </si>
  <si>
    <t>One way system to limit social contact</t>
  </si>
  <si>
    <t>After students have arrived a one way system form Spotlight, pasted wc's to the restaurant and then returning past the liability and around the exterior of the building to be enforced and labelled with arrows.</t>
  </si>
  <si>
    <t>One way system to limit social contact where required</t>
  </si>
  <si>
    <t>Classrooms to be used</t>
  </si>
  <si>
    <t>All rooms in use as normal.</t>
  </si>
  <si>
    <t>All classrooms will be in use</t>
  </si>
  <si>
    <t>Spotlight and library only.</t>
  </si>
  <si>
    <t>Communication</t>
  </si>
  <si>
    <t>Communicating with students and staff</t>
  </si>
  <si>
    <t>Adverse impact on mental health due to concerns over Coronavirus and lack of information</t>
  </si>
  <si>
    <t>Staff
Learners
Parents</t>
  </si>
  <si>
    <t xml:space="preserve">Regular family contact to ensure that those students from families with symptoms do not attend college.
Close liaison between families regarding symptoms, the college will not monitor temperatures.
Monday memo. SharePoint -  FAQ's, return to work risk assessment, individual area risk assessments, campus maps. </t>
  </si>
  <si>
    <t>Regular briefings to parents</t>
  </si>
  <si>
    <t xml:space="preserve">Regular briefings to parents. Use of a Coronavirus contract to ensure buy in to guidance and procedures provided by the college to be signed by student and parents and deliver to college into a sealed box. </t>
  </si>
  <si>
    <t xml:space="preserve">Regular briefings to parents. Consider </t>
  </si>
  <si>
    <t xml:space="preserve">Specific site signage prepared for -
WC's
One way system
</t>
  </si>
  <si>
    <t>New signage in place</t>
  </si>
  <si>
    <t>Signage in place</t>
  </si>
  <si>
    <t>Ensure all staff are aware of chnages in protocols</t>
  </si>
  <si>
    <t xml:space="preserve">Staff are kept up-to-date with daily communications as required and weekly whole staff briefings. There are additional meetings held via TEAMs and in person on site to review the week ahead and discuss issues arising with students. </t>
  </si>
  <si>
    <t xml:space="preserve">Daily staff briefings. </t>
  </si>
  <si>
    <t xml:space="preserve">Staying COVID-19 Secure in 2020 poster in place at reception     </t>
  </si>
  <si>
    <t>Placed in reception</t>
  </si>
  <si>
    <t xml:space="preserve"> placed in reception.</t>
  </si>
  <si>
    <t>Track &amp; trace and testing</t>
  </si>
  <si>
    <t>Track and Trace</t>
  </si>
  <si>
    <t>Ensure transmission of Coronavirus is controlled by identifying those at risk of potential transmission</t>
  </si>
  <si>
    <t xml:space="preserve">To actively engage with the NHS Track and Trace system. See government guidelines for Colleges.
Colleges must ensure they understand the NHS Test and Trace process and how to contact their local Public Health England health protection team. Schools must ensure that staff members and parents/carers understand that they will need to be ready and willing to:
book a test if they or their child are displaying symptoms. Staff and pupils must not come into the college if they have symptoms, and must be sent home to self-isolate if they develop them in college. 
All students and staff are expected to download the NHS Test and Trace App and use this to record thier movements as per government advice. </t>
  </si>
  <si>
    <t>Vaccinations</t>
  </si>
  <si>
    <t>The college strongly supports all staff and learners taking advantage of available vaccinations as advised by NHS.</t>
  </si>
  <si>
    <t>Lateral Flow Testing</t>
  </si>
  <si>
    <t xml:space="preserve">All LFT now home based. It is recommended staff and students carry out 2 tests per week. If a LFT indicates a positive result then a PCR test shoudl be booked immediately. </t>
  </si>
  <si>
    <t>All LFT now home based</t>
  </si>
  <si>
    <t>Testing</t>
  </si>
  <si>
    <t>Anyone exhibiting symptoms should self isolate and not present for a test in line with Government guidance. 
Proof of a positive test from NHS track and trace will be required to be given to college Exec from any student and staff before any action is taken. Unless mitagating circumstances apply.</t>
  </si>
  <si>
    <t>Reception</t>
  </si>
  <si>
    <t>The tests will be kept locked in the estates office and will be issued with the consent of the Principal/Head of estates.</t>
  </si>
  <si>
    <t>Other tasks</t>
  </si>
  <si>
    <t>Cleaning operations</t>
  </si>
  <si>
    <t>Transmission of Coronavirus due to inadequate cleaning regime</t>
  </si>
  <si>
    <t>Clean and disinfect frequently touched objects and surfaces.
Enhanced cleaning to be put in place.</t>
  </si>
  <si>
    <t>Enhanced cleaning to be undertaken by cleaning contractor</t>
  </si>
  <si>
    <t xml:space="preserve">Directly employed staff </t>
  </si>
  <si>
    <t xml:space="preserve">Following industry procedures.  2 cleaning staff will attend between 8am and 9-30am then again between 12 and 2pm to clean all used surfaces during and after use. With a single cleaner in through to clean down surfaces including restaurant tables. </t>
  </si>
  <si>
    <t xml:space="preserve">Enhanced cleaning to be undertaken by cleaning contractor. </t>
  </si>
  <si>
    <t>Clean college building(s) on a daily basis, including frequently touched surfaces (railings, tables, sports equipment, door and window handles, teaching and learning aids).</t>
  </si>
  <si>
    <t>To be undertaken by Interserve</t>
  </si>
  <si>
    <t xml:space="preserve">Following industry procedures. </t>
  </si>
  <si>
    <t xml:space="preserve"> Use appropriate Daily Cleaning Checklist</t>
  </si>
  <si>
    <t>Hand-contact points cleaned daily/where practicable</t>
  </si>
  <si>
    <t>Contact with packages (food, stationary, post deliveries) or items handled by person's who may have been exposed to coronavirus</t>
  </si>
  <si>
    <t>All existing risk assessments will be maintained and followed. There is currently no perceived increase in risk for handling post or freight from specified areas.</t>
  </si>
  <si>
    <t>Reception dealing with post</t>
  </si>
  <si>
    <t>Ensure regular hand sanitisation</t>
  </si>
  <si>
    <t>Reception dealing with post.</t>
  </si>
  <si>
    <t>Ensure regular hand sanitisation.</t>
  </si>
  <si>
    <t>Catering staff to maintain good hygiene in line with guidelines and HACCP</t>
  </si>
  <si>
    <t>Aramark</t>
  </si>
  <si>
    <t xml:space="preserve">Not applicable </t>
  </si>
  <si>
    <t>Posters promoting good hand hygiene displayed in food areas</t>
  </si>
  <si>
    <t>Disposal of waste that may be contaminated by a coronavirus sufferer</t>
  </si>
  <si>
    <t>All waste that has been in contact with the relevant person, including used tissues, and coverings if used, should be put in a plastic rubbish bag and tied when full. The plastic bag should then be placed in a second bin bag and tied. It should be put in a safe place and marked for storage until the result is available. If the individual tests negative, this can be put in the normal waste.</t>
  </si>
  <si>
    <t>Cleaners to deal with all waste</t>
  </si>
  <si>
    <t>Directly employed cleaning staff to deal with all waste.</t>
  </si>
  <si>
    <t>Following industry guidelines.</t>
  </si>
  <si>
    <t>Should the person test positive, the Health Protection Team will provide instructions about what to do with the waste.</t>
  </si>
  <si>
    <t xml:space="preserve">Follow guidance from HPT </t>
  </si>
  <si>
    <t>General prevention of Transmission</t>
  </si>
  <si>
    <t>Basic infection controls should be followed as recommended by the government:·
Cover your mouth and nose with a tissue or your sleeve (not your hands) when you cough or sneeze. 
Promotion of Catch it, Bin it, Kill it.
Put used tissues in the bin straight away. 
Wash your hands with soap and water often – use hand sanitiser gel if soap and water are not available.      
Do not touch your eyes, nose or mouth if your hands are not clean.</t>
  </si>
  <si>
    <t>Will ensure staff and students will follow all guidance and promote CV smart messages</t>
  </si>
  <si>
    <t xml:space="preserve">Will ensure staff and students will follow all guidance. </t>
  </si>
  <si>
    <t xml:space="preserve">Will ensure staff and students will follow all guidance and promote CV smart messages </t>
  </si>
  <si>
    <t>Hand sanitiser to be available at key points through buildings, entrances and exits of buildings, near food outlets and toilets (if appropriate).</t>
  </si>
  <si>
    <t>At reception</t>
  </si>
  <si>
    <t>At reception. In place.</t>
  </si>
  <si>
    <t>Use of PPE and face coverings</t>
  </si>
  <si>
    <t>Ensuring proper use of PPE if required as a final line of defence.</t>
  </si>
  <si>
    <t xml:space="preserve">Adequate supplies of face coverings, eye protection, gloves and aprons are available for students who become unwell at college and need direct personal care.
</t>
  </si>
  <si>
    <t>We will support students supplying and wearing their own face mask if it helps with anxiety and limiting transmission of infection; Students may wear whatever PPE they feel safe with if they supply themselves. PPE will be provided for students who become unwell at college and need direct personal care – if 2m cannot be maintained.</t>
  </si>
  <si>
    <t>In place by 5/6 We will support students supplying and wearing their own face mask if it helps with anxiety and limiting transmission of infection; Students may wear whatever PPE they feel safe with if they supply themselves. PPE will be provided for students who become unwell at college and need direct personal care – if 2m cannot be maintained.</t>
  </si>
  <si>
    <t>Face coverings</t>
  </si>
  <si>
    <t>Ensuring proper use of face coverings if required as a final line of defence.</t>
  </si>
  <si>
    <t xml:space="preserve">Learners are no longer required to wear face coverings in classrooms or communal areas. Staff are not required to wear face coverings in the classroom, but are recommended to wear them in communal areas (staff rooms, corridors etc) where social distancing may not be possible. Learners and staff may continue to wear face coverings. The use of face coverigns is recommended wear teaching setttings or reflective of a work place environment such as training kitchens, heair and beauty saloons etc. Visitors to campus must still wear face coverings and shoudl be advised of this when arriving on site. </t>
  </si>
  <si>
    <t>Risk/Priority Indicator Key</t>
  </si>
  <si>
    <t>Severity (Consequence)</t>
  </si>
  <si>
    <t>RISK/PRIORITY INDICATOR MATRIX</t>
  </si>
  <si>
    <t>1. Negligible (delay only)</t>
  </si>
  <si>
    <t>LIKELIHOOD</t>
  </si>
  <si>
    <t>2. Slight (minor injury/damage/interruption)</t>
  </si>
  <si>
    <t>3. Moderate (lost time injury, illness, damage, lost business)</t>
  </si>
  <si>
    <t>3. High (major injury/damage, lost time business interruption, disablement)</t>
  </si>
  <si>
    <t>5. Very High (fatality/business closure)</t>
  </si>
  <si>
    <t>Likelihood</t>
  </si>
  <si>
    <t>1. Improbable/very unlikely</t>
  </si>
  <si>
    <t>2. Unlikely</t>
  </si>
  <si>
    <t>Summary</t>
  </si>
  <si>
    <t>3. Even chance/may happen</t>
  </si>
  <si>
    <t>3. Likely</t>
  </si>
  <si>
    <t>5. Almost certain/imminent</t>
  </si>
  <si>
    <t>Daily Monitoring Checklist</t>
  </si>
  <si>
    <t>Ensure that you have:</t>
  </si>
  <si>
    <t>Action</t>
  </si>
  <si>
    <t>Yes</t>
  </si>
  <si>
    <t>Confirmed by</t>
  </si>
  <si>
    <t>Comments</t>
  </si>
  <si>
    <t>Reviewed the updated guidance from the government</t>
  </si>
  <si>
    <t>Reviewed and updated the risk assessment to incorporate any changes to the guidance</t>
  </si>
  <si>
    <t>Ensured sufficient stocks of soap, hand sanitiser and disinfectant are available</t>
  </si>
  <si>
    <t>Identified and implemented the (new) recommended control measures</t>
  </si>
  <si>
    <t>CAMPUS ACTION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</si>
</sst>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b/>
      <sz val="11"/>
      <color theme="1"/>
      <name val="Calibri"/>
      <family val="2"/>
      <scheme val="minor"/>
    </font>
    <font>
      <sz val="10"/>
      <color theme="1"/>
      <name val="Arial"/>
      <family val="2"/>
    </font>
    <font>
      <b/>
      <sz val="18"/>
      <color theme="1"/>
      <name val="Calibri"/>
      <family val="2"/>
      <scheme val="minor"/>
    </font>
    <font>
      <b/>
      <sz val="20"/>
      <color theme="1"/>
      <name val="Calibri"/>
      <family val="2"/>
      <scheme val="minor"/>
    </font>
    <font>
      <b/>
      <sz val="16"/>
      <color theme="1"/>
      <name val="Calibri"/>
      <family val="2"/>
      <scheme val="minor"/>
    </font>
    <font>
      <u/>
      <sz val="11"/>
      <color theme="10"/>
      <name val="Calibri"/>
      <family val="2"/>
      <scheme val="minor"/>
    </font>
    <font>
      <sz val="11"/>
      <color rgb="FF000000"/>
      <name val="Calibri"/>
      <family val="2"/>
      <scheme val="minor"/>
    </font>
  </fonts>
  <fills count="18">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rgb="FF1F497D"/>
        <bgColor indexed="64"/>
      </patternFill>
    </fill>
    <fill>
      <patternFill patternType="solid">
        <fgColor rgb="FF00FF00"/>
        <bgColor indexed="64"/>
      </patternFill>
    </fill>
    <fill>
      <patternFill patternType="solid">
        <fgColor rgb="FFFF990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C000"/>
        <bgColor indexed="64"/>
      </patternFill>
    </fill>
    <fill>
      <patternFill patternType="solid">
        <fgColor theme="7"/>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0"/>
        <bgColor indexed="64"/>
      </patternFill>
    </fill>
    <fill>
      <patternFill patternType="solid">
        <fgColor rgb="FFD9E1F2"/>
        <bgColor indexed="64"/>
      </patternFill>
    </fill>
    <fill>
      <patternFill patternType="solid">
        <fgColor rgb="FFE2EFDA"/>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rgb="FF999999"/>
      </bottom>
      <diagonal/>
    </border>
    <border>
      <left/>
      <right style="medium">
        <color indexed="64"/>
      </right>
      <top style="medium">
        <color indexed="64"/>
      </top>
      <bottom style="medium">
        <color rgb="FF999999"/>
      </bottom>
      <diagonal/>
    </border>
    <border>
      <left/>
      <right/>
      <top style="medium">
        <color indexed="64"/>
      </top>
      <bottom style="medium">
        <color rgb="FF999999"/>
      </bottom>
      <diagonal/>
    </border>
    <border>
      <left style="medium">
        <color indexed="64"/>
      </left>
      <right style="medium">
        <color indexed="64"/>
      </right>
      <top/>
      <bottom style="medium">
        <color rgb="FF999999"/>
      </bottom>
      <diagonal/>
    </border>
    <border>
      <left/>
      <right style="medium">
        <color rgb="FF999999"/>
      </right>
      <top style="medium">
        <color rgb="FF999999"/>
      </top>
      <bottom style="medium">
        <color rgb="FF999999"/>
      </bottom>
      <diagonal/>
    </border>
    <border>
      <left/>
      <right/>
      <top style="medium">
        <color rgb="FF999999"/>
      </top>
      <bottom style="medium">
        <color rgb="FF999999"/>
      </bottom>
      <diagonal/>
    </border>
    <border>
      <left/>
      <right style="medium">
        <color indexed="64"/>
      </right>
      <top style="medium">
        <color rgb="FF999999"/>
      </top>
      <bottom style="medium">
        <color rgb="FF999999"/>
      </bottom>
      <diagonal/>
    </border>
    <border>
      <left/>
      <right style="medium">
        <color rgb="FF999999"/>
      </right>
      <top/>
      <bottom style="medium">
        <color rgb="FF999999"/>
      </bottom>
      <diagonal/>
    </border>
    <border>
      <left/>
      <right style="medium">
        <color indexed="64"/>
      </right>
      <top/>
      <bottom style="medium">
        <color rgb="FF999999"/>
      </bottom>
      <diagonal/>
    </border>
    <border>
      <left style="medium">
        <color indexed="64"/>
      </left>
      <right/>
      <top style="medium">
        <color indexed="64"/>
      </top>
      <bottom style="medium">
        <color rgb="FF999999"/>
      </bottom>
      <diagonal/>
    </border>
    <border>
      <left style="medium">
        <color indexed="64"/>
      </left>
      <right style="medium">
        <color indexed="64"/>
      </right>
      <top style="medium">
        <color rgb="FF999999"/>
      </top>
      <bottom/>
      <diagonal/>
    </border>
    <border>
      <left style="medium">
        <color indexed="64"/>
      </left>
      <right/>
      <top style="medium">
        <color rgb="FF999999"/>
      </top>
      <bottom style="medium">
        <color rgb="FF999999"/>
      </bottom>
      <diagonal/>
    </border>
    <border>
      <left style="medium">
        <color rgb="FF999999"/>
      </left>
      <right/>
      <top style="medium">
        <color rgb="FF999999"/>
      </top>
      <bottom style="medium">
        <color rgb="FF999999"/>
      </bottom>
      <diagonal/>
    </border>
    <border>
      <left/>
      <right/>
      <top style="medium">
        <color rgb="FF999999"/>
      </top>
      <bottom style="medium">
        <color indexed="64"/>
      </bottom>
      <diagonal/>
    </border>
    <border>
      <left/>
      <right style="medium">
        <color indexed="64"/>
      </right>
      <top style="medium">
        <color rgb="FF999999"/>
      </top>
      <bottom style="medium">
        <color indexed="64"/>
      </bottom>
      <diagonal/>
    </border>
    <border>
      <left style="medium">
        <color indexed="64"/>
      </left>
      <right/>
      <top style="medium">
        <color rgb="FF999999"/>
      </top>
      <bottom style="medium">
        <color indexed="64"/>
      </bottom>
      <diagonal/>
    </border>
    <border>
      <left style="thin">
        <color indexed="64"/>
      </left>
      <right style="thin">
        <color indexed="64"/>
      </right>
      <top style="thin">
        <color indexed="64"/>
      </top>
      <bottom/>
      <diagonal/>
    </border>
    <border>
      <left/>
      <right/>
      <top/>
      <bottom style="medium">
        <color rgb="FF999999"/>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141">
    <xf numFmtId="0" fontId="0" fillId="0" borderId="0" xfId="0"/>
    <xf numFmtId="0" fontId="1" fillId="0" borderId="0" xfId="0" applyFont="1" applyAlignment="1">
      <alignment horizontal="left" vertical="top" wrapText="1"/>
    </xf>
    <xf numFmtId="0" fontId="1" fillId="0" borderId="1" xfId="0" applyFont="1" applyBorder="1" applyAlignment="1">
      <alignment horizontal="left" vertical="top" wrapText="1"/>
    </xf>
    <xf numFmtId="0" fontId="1" fillId="2"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8" borderId="1" xfId="0" applyFont="1" applyFill="1" applyBorder="1" applyAlignment="1">
      <alignment horizontal="left" vertical="top" wrapText="1"/>
    </xf>
    <xf numFmtId="0" fontId="0" fillId="0" borderId="1" xfId="0" applyBorder="1" applyAlignment="1">
      <alignment horizontal="left" vertical="top" wrapText="1"/>
    </xf>
    <xf numFmtId="0" fontId="2" fillId="0" borderId="0" xfId="0" applyFont="1" applyAlignment="1">
      <alignment horizontal="left" vertical="top"/>
    </xf>
    <xf numFmtId="0" fontId="2" fillId="0" borderId="11" xfId="0" applyFont="1" applyBorder="1" applyAlignment="1">
      <alignment horizontal="left" vertical="top" wrapText="1"/>
    </xf>
    <xf numFmtId="0" fontId="1" fillId="8" borderId="33" xfId="0" applyFont="1" applyFill="1" applyBorder="1" applyAlignment="1">
      <alignment horizontal="left" vertical="top" wrapText="1"/>
    </xf>
    <xf numFmtId="0" fontId="1" fillId="0" borderId="26" xfId="0" applyFont="1" applyBorder="1" applyAlignment="1">
      <alignment horizontal="left" vertical="top" wrapText="1"/>
    </xf>
    <xf numFmtId="0" fontId="1" fillId="0" borderId="19" xfId="0" applyFont="1" applyBorder="1" applyAlignment="1">
      <alignment horizontal="left" vertical="top" wrapText="1"/>
    </xf>
    <xf numFmtId="0" fontId="1" fillId="0" borderId="18" xfId="0" applyFont="1" applyBorder="1" applyAlignment="1">
      <alignment horizontal="left" vertical="top" wrapText="1"/>
    </xf>
    <xf numFmtId="0" fontId="0" fillId="2" borderId="1" xfId="0" applyFill="1" applyBorder="1" applyAlignment="1">
      <alignment horizontal="left" vertical="top" wrapText="1"/>
    </xf>
    <xf numFmtId="0" fontId="0" fillId="8" borderId="1" xfId="0" applyFill="1" applyBorder="1" applyAlignment="1">
      <alignment horizontal="left" vertical="top" wrapText="1"/>
    </xf>
    <xf numFmtId="0" fontId="0" fillId="3" borderId="1" xfId="0" applyFill="1" applyBorder="1" applyAlignment="1">
      <alignment horizontal="left" vertical="top" wrapText="1"/>
    </xf>
    <xf numFmtId="0" fontId="0" fillId="2" borderId="33" xfId="0" applyFill="1" applyBorder="1" applyAlignment="1">
      <alignment horizontal="left" vertical="top" wrapText="1"/>
    </xf>
    <xf numFmtId="0" fontId="0" fillId="3" borderId="33" xfId="0" applyFill="1" applyBorder="1" applyAlignment="1">
      <alignment horizontal="left" vertical="top" wrapText="1"/>
    </xf>
    <xf numFmtId="0" fontId="1" fillId="9" borderId="1" xfId="0" applyFont="1" applyFill="1" applyBorder="1" applyAlignment="1">
      <alignment horizontal="left" vertical="top" wrapText="1"/>
    </xf>
    <xf numFmtId="0" fontId="1" fillId="10" borderId="1" xfId="0" applyFont="1" applyFill="1" applyBorder="1" applyAlignment="1">
      <alignment horizontal="left" vertical="top" wrapText="1"/>
    </xf>
    <xf numFmtId="0" fontId="1" fillId="9" borderId="33" xfId="0" applyFont="1" applyFill="1" applyBorder="1" applyAlignment="1">
      <alignment horizontal="left" vertical="top" wrapText="1"/>
    </xf>
    <xf numFmtId="0" fontId="3" fillId="0" borderId="0" xfId="0" applyFont="1" applyAlignment="1">
      <alignment horizontal="left" vertical="top" wrapText="1"/>
    </xf>
    <xf numFmtId="0" fontId="1" fillId="0" borderId="4" xfId="0" applyFont="1" applyBorder="1" applyAlignment="1">
      <alignment vertical="top" wrapText="1"/>
    </xf>
    <xf numFmtId="0" fontId="0" fillId="3" borderId="0" xfId="0" applyFill="1" applyAlignment="1">
      <alignment horizontal="left" vertical="top" wrapText="1"/>
    </xf>
    <xf numFmtId="0" fontId="1" fillId="9" borderId="0" xfId="0" applyFont="1" applyFill="1" applyAlignment="1">
      <alignment horizontal="left" vertical="top" wrapText="1"/>
    </xf>
    <xf numFmtId="0" fontId="1" fillId="0" borderId="14" xfId="0" applyFont="1" applyBorder="1" applyAlignment="1">
      <alignment vertical="top" wrapText="1"/>
    </xf>
    <xf numFmtId="0" fontId="1" fillId="0" borderId="15" xfId="0" applyFont="1" applyBorder="1" applyAlignment="1">
      <alignment vertical="top" wrapText="1"/>
    </xf>
    <xf numFmtId="0" fontId="1" fillId="12" borderId="1" xfId="0" applyFont="1" applyFill="1" applyBorder="1" applyAlignment="1">
      <alignment horizontal="left" vertical="top" wrapText="1"/>
    </xf>
    <xf numFmtId="0" fontId="0" fillId="12" borderId="1" xfId="0" applyFill="1" applyBorder="1" applyAlignment="1">
      <alignment horizontal="left" vertical="top" wrapText="1"/>
    </xf>
    <xf numFmtId="0" fontId="0" fillId="12" borderId="33" xfId="0" applyFill="1" applyBorder="1" applyAlignment="1">
      <alignment horizontal="left" vertical="top" wrapText="1"/>
    </xf>
    <xf numFmtId="0" fontId="1" fillId="13" borderId="1" xfId="0" applyFont="1" applyFill="1" applyBorder="1" applyAlignment="1">
      <alignment horizontal="left" vertical="top" wrapText="1"/>
    </xf>
    <xf numFmtId="0" fontId="0" fillId="13" borderId="1" xfId="0" applyFill="1" applyBorder="1" applyAlignment="1">
      <alignment horizontal="left" vertical="top" wrapText="1"/>
    </xf>
    <xf numFmtId="0" fontId="0" fillId="13" borderId="33" xfId="0" applyFill="1" applyBorder="1" applyAlignment="1">
      <alignment horizontal="left" vertical="top" wrapText="1"/>
    </xf>
    <xf numFmtId="0" fontId="1" fillId="14" borderId="1" xfId="0" applyFont="1" applyFill="1" applyBorder="1" applyAlignment="1">
      <alignment horizontal="left" vertical="top" wrapText="1"/>
    </xf>
    <xf numFmtId="0" fontId="0" fillId="14" borderId="1" xfId="0" applyFill="1" applyBorder="1" applyAlignment="1">
      <alignment horizontal="left" vertical="top" wrapText="1"/>
    </xf>
    <xf numFmtId="0" fontId="0" fillId="14" borderId="33" xfId="0" applyFill="1" applyBorder="1" applyAlignment="1">
      <alignment horizontal="left" vertical="top" wrapText="1"/>
    </xf>
    <xf numFmtId="0" fontId="0" fillId="15" borderId="1" xfId="0" applyFill="1" applyBorder="1" applyAlignment="1">
      <alignment horizontal="left" vertical="top" wrapText="1"/>
    </xf>
    <xf numFmtId="0" fontId="1" fillId="0" borderId="7" xfId="0" applyFont="1" applyBorder="1" applyAlignment="1">
      <alignment horizontal="left" vertical="top" wrapText="1"/>
    </xf>
    <xf numFmtId="0" fontId="1" fillId="0" borderId="0" xfId="0" applyFont="1" applyAlignment="1">
      <alignment vertical="top" wrapText="1"/>
    </xf>
    <xf numFmtId="0" fontId="1" fillId="0" borderId="8" xfId="0" applyFont="1" applyBorder="1" applyAlignment="1">
      <alignment vertical="top" wrapText="1"/>
    </xf>
    <xf numFmtId="0" fontId="1" fillId="0" borderId="1" xfId="0" applyFont="1" applyBorder="1" applyAlignment="1">
      <alignment vertical="top" wrapText="1"/>
    </xf>
    <xf numFmtId="0" fontId="1" fillId="10" borderId="33" xfId="0" applyFont="1" applyFill="1" applyBorder="1" applyAlignment="1">
      <alignment horizontal="left" vertical="top" wrapText="1"/>
    </xf>
    <xf numFmtId="0" fontId="1" fillId="13" borderId="33" xfId="0" applyFont="1" applyFill="1" applyBorder="1" applyAlignment="1">
      <alignment horizontal="left" vertical="top" wrapText="1"/>
    </xf>
    <xf numFmtId="0" fontId="1" fillId="8" borderId="35" xfId="0" applyFont="1" applyFill="1" applyBorder="1" applyAlignment="1">
      <alignment horizontal="left" vertical="top" wrapText="1"/>
    </xf>
    <xf numFmtId="0" fontId="0" fillId="8" borderId="35" xfId="0" applyFill="1" applyBorder="1" applyAlignment="1">
      <alignment horizontal="left" vertical="top" wrapText="1"/>
    </xf>
    <xf numFmtId="0" fontId="0" fillId="0" borderId="1" xfId="0" applyBorder="1" applyAlignment="1">
      <alignment vertical="top" wrapText="1"/>
    </xf>
    <xf numFmtId="0" fontId="3" fillId="8" borderId="0" xfId="0" applyFont="1" applyFill="1" applyAlignment="1">
      <alignment horizontal="left" vertical="top" wrapText="1"/>
    </xf>
    <xf numFmtId="0" fontId="0" fillId="9" borderId="1" xfId="0" applyFill="1" applyBorder="1" applyAlignment="1">
      <alignment horizontal="left" vertical="top" wrapText="1"/>
    </xf>
    <xf numFmtId="0" fontId="0" fillId="0" borderId="0" xfId="0" applyAlignment="1">
      <alignment horizontal="left" vertical="top" wrapText="1"/>
    </xf>
    <xf numFmtId="14" fontId="0" fillId="0" borderId="0" xfId="0" applyNumberFormat="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1" fillId="4" borderId="13" xfId="0" applyFont="1" applyFill="1" applyBorder="1" applyAlignment="1">
      <alignment horizontal="left" vertical="top" wrapText="1"/>
    </xf>
    <xf numFmtId="0" fontId="1" fillId="4" borderId="15" xfId="0" applyFont="1" applyFill="1" applyBorder="1" applyAlignment="1">
      <alignment horizontal="left" vertical="top" wrapText="1"/>
    </xf>
    <xf numFmtId="0" fontId="1" fillId="4" borderId="8" xfId="0" applyFont="1" applyFill="1" applyBorder="1" applyAlignment="1">
      <alignment horizontal="left" vertical="top" wrapText="1"/>
    </xf>
    <xf numFmtId="0" fontId="1" fillId="4" borderId="9" xfId="0" applyFont="1" applyFill="1" applyBorder="1" applyAlignment="1">
      <alignment horizontal="left" vertical="top" wrapText="1"/>
    </xf>
    <xf numFmtId="0" fontId="1" fillId="4" borderId="11" xfId="0" applyFont="1" applyFill="1" applyBorder="1" applyAlignment="1">
      <alignment horizontal="left" vertical="top" wrapText="1"/>
    </xf>
    <xf numFmtId="0" fontId="0" fillId="10" borderId="1" xfId="0" applyFill="1" applyBorder="1" applyAlignment="1">
      <alignment horizontal="left" vertical="top" wrapText="1"/>
    </xf>
    <xf numFmtId="0" fontId="0" fillId="0" borderId="33" xfId="0" applyBorder="1" applyAlignment="1">
      <alignment horizontal="left" vertical="top" wrapText="1"/>
    </xf>
    <xf numFmtId="0" fontId="1" fillId="11" borderId="1" xfId="0" applyFont="1" applyFill="1" applyBorder="1" applyAlignment="1">
      <alignment horizontal="left" vertical="top" wrapText="1"/>
    </xf>
    <xf numFmtId="0" fontId="0" fillId="8" borderId="33" xfId="0" applyFill="1" applyBorder="1" applyAlignment="1">
      <alignment horizontal="left" vertical="top" wrapText="1"/>
    </xf>
    <xf numFmtId="0" fontId="0" fillId="0" borderId="0" xfId="0" applyAlignment="1">
      <alignment horizontal="left" vertical="top"/>
    </xf>
    <xf numFmtId="0" fontId="5" fillId="4" borderId="2" xfId="0" applyFont="1" applyFill="1" applyBorder="1" applyAlignment="1">
      <alignment horizontal="left" vertical="top" wrapText="1"/>
    </xf>
    <xf numFmtId="0" fontId="1" fillId="4" borderId="17" xfId="0" applyFont="1" applyFill="1" applyBorder="1" applyAlignment="1">
      <alignment horizontal="left" vertical="top" wrapText="1"/>
    </xf>
    <xf numFmtId="0" fontId="0" fillId="0" borderId="20" xfId="0" applyBorder="1" applyAlignment="1">
      <alignment horizontal="left" vertical="top" wrapText="1"/>
    </xf>
    <xf numFmtId="0" fontId="0" fillId="0" borderId="28" xfId="0" applyBorder="1" applyAlignment="1">
      <alignment horizontal="left" vertical="top" wrapText="1"/>
    </xf>
    <xf numFmtId="0" fontId="0" fillId="7" borderId="23" xfId="0" applyFill="1" applyBorder="1" applyAlignment="1">
      <alignment horizontal="left" vertical="top" wrapText="1"/>
    </xf>
    <xf numFmtId="0" fontId="0" fillId="7" borderId="24" xfId="0" applyFill="1" applyBorder="1" applyAlignment="1">
      <alignment horizontal="left" vertical="top" wrapText="1"/>
    </xf>
    <xf numFmtId="0" fontId="0" fillId="7" borderId="34" xfId="0" applyFill="1" applyBorder="1" applyAlignment="1">
      <alignment horizontal="left" vertical="top" wrapText="1"/>
    </xf>
    <xf numFmtId="0" fontId="0" fillId="7" borderId="25" xfId="0" applyFill="1" applyBorder="1" applyAlignment="1">
      <alignment horizontal="left" vertical="top" wrapText="1"/>
    </xf>
    <xf numFmtId="0" fontId="0" fillId="6" borderId="24" xfId="0" applyFill="1" applyBorder="1" applyAlignment="1">
      <alignment horizontal="left" vertical="top" wrapText="1"/>
    </xf>
    <xf numFmtId="0" fontId="0" fillId="6" borderId="34" xfId="0" applyFill="1" applyBorder="1" applyAlignment="1">
      <alignment horizontal="left" vertical="top" wrapText="1"/>
    </xf>
    <xf numFmtId="0" fontId="0" fillId="6" borderId="25" xfId="0" applyFill="1" applyBorder="1" applyAlignment="1">
      <alignment horizontal="left" vertical="top" wrapText="1"/>
    </xf>
    <xf numFmtId="0" fontId="0" fillId="0" borderId="6" xfId="0" applyBorder="1" applyAlignment="1">
      <alignment horizontal="left" vertical="top" wrapText="1"/>
    </xf>
    <xf numFmtId="0" fontId="0" fillId="5" borderId="24" xfId="0" applyFill="1" applyBorder="1" applyAlignment="1">
      <alignment horizontal="left" vertical="top" wrapText="1"/>
    </xf>
    <xf numFmtId="0" fontId="0" fillId="5" borderId="34" xfId="0" applyFill="1" applyBorder="1" applyAlignment="1">
      <alignment horizontal="left" vertical="top" wrapText="1"/>
    </xf>
    <xf numFmtId="0" fontId="0" fillId="5" borderId="25" xfId="0" applyFill="1" applyBorder="1" applyAlignment="1">
      <alignment horizontal="left" vertical="top" wrapText="1"/>
    </xf>
    <xf numFmtId="0" fontId="0" fillId="0" borderId="10" xfId="0" applyBorder="1" applyAlignment="1">
      <alignment horizontal="left" vertical="top" wrapText="1"/>
    </xf>
    <xf numFmtId="0" fontId="0" fillId="0" borderId="24" xfId="0" applyBorder="1" applyAlignment="1">
      <alignment horizontal="left" vertical="top" wrapText="1"/>
    </xf>
    <xf numFmtId="0" fontId="0" fillId="0" borderId="34" xfId="0" applyBorder="1" applyAlignment="1">
      <alignment horizontal="left" vertical="top" wrapText="1"/>
    </xf>
    <xf numFmtId="0" fontId="0" fillId="0" borderId="25" xfId="0" applyBorder="1" applyAlignment="1">
      <alignment horizontal="left" vertical="top" wrapText="1"/>
    </xf>
    <xf numFmtId="0" fontId="1" fillId="4" borderId="20" xfId="0" applyFont="1" applyFill="1" applyBorder="1" applyAlignment="1">
      <alignment horizontal="left" vertical="top" wrapText="1"/>
    </xf>
    <xf numFmtId="0" fontId="0" fillId="0" borderId="9" xfId="0"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1" fillId="4" borderId="26" xfId="0" applyFont="1" applyFill="1" applyBorder="1" applyAlignment="1">
      <alignment horizontal="left" vertical="top" wrapText="1"/>
    </xf>
    <xf numFmtId="0" fontId="1" fillId="4" borderId="19" xfId="0" applyFont="1" applyFill="1" applyBorder="1" applyAlignment="1">
      <alignment horizontal="left" vertical="top" wrapText="1"/>
    </xf>
    <xf numFmtId="0" fontId="1" fillId="4" borderId="18" xfId="0" applyFont="1" applyFill="1" applyBorder="1" applyAlignment="1">
      <alignment horizontal="left" vertical="top" wrapText="1"/>
    </xf>
    <xf numFmtId="0" fontId="0" fillId="6" borderId="23" xfId="0" applyFill="1" applyBorder="1" applyAlignment="1">
      <alignment horizontal="left" vertical="top" wrapText="1"/>
    </xf>
    <xf numFmtId="0" fontId="0" fillId="5" borderId="30" xfId="0" applyFill="1" applyBorder="1" applyAlignment="1">
      <alignment horizontal="left" vertical="top" wrapText="1"/>
    </xf>
    <xf numFmtId="0" fontId="0" fillId="5" borderId="31" xfId="0" applyFill="1" applyBorder="1" applyAlignment="1">
      <alignment horizontal="left" vertical="top" wrapText="1"/>
    </xf>
    <xf numFmtId="0" fontId="3" fillId="4" borderId="2" xfId="0" applyFont="1" applyFill="1" applyBorder="1" applyAlignment="1">
      <alignment horizontal="left" vertical="top" wrapText="1"/>
    </xf>
    <xf numFmtId="0" fontId="1" fillId="4" borderId="2" xfId="0" applyFont="1" applyFill="1" applyBorder="1" applyAlignment="1">
      <alignment horizontal="left" vertical="top" wrapText="1"/>
    </xf>
    <xf numFmtId="0" fontId="1" fillId="4" borderId="5" xfId="0" applyFont="1" applyFill="1" applyBorder="1" applyAlignment="1">
      <alignment horizontal="left" vertical="top" wrapText="1"/>
    </xf>
    <xf numFmtId="0" fontId="0" fillId="0" borderId="11" xfId="0" applyBorder="1" applyAlignment="1">
      <alignment horizontal="left" vertical="top" wrapText="1"/>
    </xf>
    <xf numFmtId="15" fontId="0" fillId="0" borderId="0" xfId="0" applyNumberFormat="1" applyAlignment="1">
      <alignment horizontal="left" vertical="top" wrapText="1"/>
    </xf>
    <xf numFmtId="0" fontId="0" fillId="16" borderId="0" xfId="0" applyFill="1" applyAlignment="1">
      <alignment horizontal="left" vertical="top" wrapText="1"/>
    </xf>
    <xf numFmtId="0" fontId="6" fillId="0" borderId="1" xfId="1" applyBorder="1" applyAlignment="1">
      <alignment horizontal="left" vertical="top" wrapText="1"/>
    </xf>
    <xf numFmtId="0" fontId="0" fillId="7" borderId="22" xfId="0" applyFill="1" applyBorder="1" applyAlignment="1">
      <alignment horizontal="left" vertical="top" wrapText="1"/>
    </xf>
    <xf numFmtId="0" fontId="0" fillId="7" borderId="21" xfId="0" applyFill="1" applyBorder="1" applyAlignment="1">
      <alignment horizontal="left" vertical="top" wrapText="1"/>
    </xf>
    <xf numFmtId="0" fontId="0" fillId="6" borderId="22" xfId="0" applyFill="1" applyBorder="1" applyAlignment="1">
      <alignment horizontal="left" vertical="top" wrapText="1"/>
    </xf>
    <xf numFmtId="0" fontId="0" fillId="0" borderId="4" xfId="0" applyBorder="1" applyAlignment="1">
      <alignment horizontal="left" vertical="top" wrapText="1"/>
    </xf>
    <xf numFmtId="0" fontId="1" fillId="17" borderId="1" xfId="0" applyFont="1" applyFill="1" applyBorder="1" applyAlignment="1">
      <alignment horizontal="left" vertical="top" wrapText="1"/>
    </xf>
    <xf numFmtId="0" fontId="7" fillId="0" borderId="1" xfId="0" applyFont="1" applyBorder="1" applyAlignment="1">
      <alignment horizontal="left" vertical="top" wrapText="1"/>
    </xf>
    <xf numFmtId="0" fontId="7" fillId="0" borderId="0" xfId="0" applyFont="1" applyAlignment="1">
      <alignment horizontal="left" vertical="top" wrapText="1"/>
    </xf>
    <xf numFmtId="0" fontId="0" fillId="0" borderId="27" xfId="0" applyBorder="1" applyAlignment="1">
      <alignment horizontal="left" vertical="top" textRotation="90" wrapText="1"/>
    </xf>
    <xf numFmtId="0" fontId="0" fillId="0" borderId="12" xfId="0" applyBorder="1" applyAlignment="1">
      <alignment horizontal="left" vertical="top" textRotation="90" wrapText="1"/>
    </xf>
    <xf numFmtId="0" fontId="0" fillId="0" borderId="6" xfId="0" applyBorder="1" applyAlignment="1">
      <alignment horizontal="left" vertical="top" textRotation="90" wrapText="1"/>
    </xf>
    <xf numFmtId="0" fontId="0" fillId="7" borderId="29" xfId="0" applyFill="1" applyBorder="1" applyAlignment="1">
      <alignment horizontal="left" vertical="top" wrapText="1"/>
    </xf>
    <xf numFmtId="0" fontId="0" fillId="7" borderId="22" xfId="0" applyFill="1" applyBorder="1" applyAlignment="1">
      <alignment horizontal="left" vertical="top" wrapText="1"/>
    </xf>
    <xf numFmtId="0" fontId="0" fillId="7" borderId="21" xfId="0" applyFill="1" applyBorder="1" applyAlignment="1">
      <alignment horizontal="left" vertical="top" wrapText="1"/>
    </xf>
    <xf numFmtId="0" fontId="0" fillId="6" borderId="29" xfId="0" applyFill="1" applyBorder="1" applyAlignment="1">
      <alignment horizontal="left" vertical="top" wrapText="1"/>
    </xf>
    <xf numFmtId="0" fontId="0" fillId="6" borderId="22" xfId="0" applyFill="1" applyBorder="1" applyAlignment="1">
      <alignment horizontal="left" vertical="top" wrapText="1"/>
    </xf>
    <xf numFmtId="0" fontId="0" fillId="6" borderId="21" xfId="0" applyFill="1" applyBorder="1" applyAlignment="1">
      <alignment horizontal="left" vertical="top" wrapText="1"/>
    </xf>
    <xf numFmtId="0" fontId="0" fillId="5" borderId="29" xfId="0" applyFill="1" applyBorder="1" applyAlignment="1">
      <alignment horizontal="left" vertical="top" wrapText="1"/>
    </xf>
    <xf numFmtId="0" fontId="0" fillId="5" borderId="22" xfId="0" applyFill="1" applyBorder="1" applyAlignment="1">
      <alignment horizontal="left" vertical="top" wrapText="1"/>
    </xf>
    <xf numFmtId="0" fontId="0" fillId="5" borderId="21" xfId="0" applyFill="1" applyBorder="1" applyAlignment="1">
      <alignment horizontal="left" vertical="top" wrapText="1"/>
    </xf>
    <xf numFmtId="16" fontId="0" fillId="5" borderId="32" xfId="0" applyNumberFormat="1" applyFill="1" applyBorder="1" applyAlignment="1">
      <alignment horizontal="left" vertical="top" wrapText="1"/>
    </xf>
    <xf numFmtId="16" fontId="0" fillId="5" borderId="31" xfId="0" applyNumberFormat="1" applyFill="1" applyBorder="1" applyAlignment="1">
      <alignment horizontal="left" vertical="top" wrapText="1"/>
    </xf>
    <xf numFmtId="17" fontId="0" fillId="7" borderId="28" xfId="0" applyNumberFormat="1" applyFill="1" applyBorder="1" applyAlignment="1">
      <alignment horizontal="left" vertical="top" wrapText="1"/>
    </xf>
    <xf numFmtId="17" fontId="0" fillId="7" borderId="23" xfId="0" applyNumberFormat="1" applyFill="1" applyBorder="1" applyAlignment="1">
      <alignment horizontal="left" vertical="top" wrapText="1"/>
    </xf>
    <xf numFmtId="16" fontId="0" fillId="6" borderId="28" xfId="0" applyNumberFormat="1" applyFill="1" applyBorder="1" applyAlignment="1">
      <alignment horizontal="left" vertical="top" wrapText="1"/>
    </xf>
    <xf numFmtId="16" fontId="0" fillId="6" borderId="23" xfId="0" applyNumberFormat="1" applyFill="1" applyBorder="1" applyAlignment="1">
      <alignment horizontal="left" vertical="top" wrapText="1"/>
    </xf>
    <xf numFmtId="0" fontId="0" fillId="0" borderId="29" xfId="0" applyBorder="1" applyAlignment="1">
      <alignment horizontal="left" vertical="top" wrapText="1"/>
    </xf>
    <xf numFmtId="0" fontId="0" fillId="0" borderId="22" xfId="0" applyBorder="1" applyAlignment="1">
      <alignment horizontal="left" vertical="top" wrapText="1"/>
    </xf>
    <xf numFmtId="0" fontId="0" fillId="0" borderId="21" xfId="0" applyBorder="1" applyAlignment="1">
      <alignment horizontal="left" vertical="top" wrapText="1"/>
    </xf>
    <xf numFmtId="0" fontId="0" fillId="0" borderId="4" xfId="0" applyBorder="1" applyAlignment="1">
      <alignment horizontal="left" vertical="top" wrapText="1"/>
    </xf>
    <xf numFmtId="0" fontId="4" fillId="0" borderId="0" xfId="0" applyFont="1" applyAlignment="1">
      <alignment horizontal="center"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1" fillId="4" borderId="16" xfId="0" applyFont="1" applyFill="1" applyBorder="1" applyAlignment="1">
      <alignment horizontal="left" vertical="top" wrapText="1"/>
    </xf>
    <xf numFmtId="0" fontId="1" fillId="4" borderId="6" xfId="0" applyFont="1" applyFill="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5" xfId="0" applyFont="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ssets.publishing.service.gov.uk/government/uploads/system/uploads/attachment_data/file/950735/January_2021_FE_operational_guidance_FIN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4540B-3D2B-4DA5-B986-EDC265E47642}">
  <sheetPr>
    <pageSetUpPr fitToPage="1"/>
  </sheetPr>
  <dimension ref="A2:AJ194"/>
  <sheetViews>
    <sheetView showGridLines="0" tabSelected="1" topLeftCell="A110" zoomScale="70" zoomScaleNormal="70" workbookViewId="0">
      <selection activeCell="F112" sqref="F112"/>
    </sheetView>
  </sheetViews>
  <sheetFormatPr defaultColWidth="9" defaultRowHeight="31.5" customHeight="1"/>
  <cols>
    <col min="1" max="1" width="8.42578125" style="48" customWidth="1"/>
    <col min="2" max="2" width="28" style="48" customWidth="1"/>
    <col min="3" max="3" width="35.42578125" style="48" customWidth="1"/>
    <col min="4" max="4" width="28.85546875" style="48" customWidth="1"/>
    <col min="5" max="5" width="77.42578125" style="48" customWidth="1"/>
    <col min="6" max="6" width="28.7109375" style="48" customWidth="1"/>
    <col min="7" max="7" width="34.42578125" style="48" customWidth="1"/>
    <col min="8" max="8" width="8.42578125" style="48" customWidth="1"/>
    <col min="9" max="9" width="14.28515625" style="48" customWidth="1"/>
    <col min="10" max="10" width="7.85546875" style="48" customWidth="1"/>
    <col min="11" max="11" width="21.7109375" style="48" hidden="1" customWidth="1"/>
    <col min="12" max="12" width="39.85546875" style="48" hidden="1" customWidth="1"/>
    <col min="13" max="13" width="8.140625" style="48" hidden="1" customWidth="1"/>
    <col min="14" max="14" width="10.140625" style="48" hidden="1" customWidth="1"/>
    <col min="15" max="15" width="9" style="48" hidden="1" customWidth="1"/>
    <col min="16" max="16" width="82.85546875" style="21" hidden="1" customWidth="1"/>
    <col min="17" max="17" width="28" style="48" customWidth="1"/>
    <col min="18" max="18" width="34.28515625" style="48" customWidth="1"/>
    <col min="19" max="19" width="9" style="48"/>
    <col min="20" max="20" width="12.42578125" style="48" customWidth="1"/>
    <col min="21" max="21" width="30.140625" style="48" customWidth="1"/>
    <col min="22" max="22" width="18.28515625" style="48" customWidth="1"/>
    <col min="23" max="23" width="33.42578125" style="48" customWidth="1"/>
    <col min="24" max="24" width="9" style="48"/>
    <col min="25" max="25" width="11.42578125" style="48" customWidth="1"/>
    <col min="26" max="26" width="9" style="48"/>
    <col min="27" max="27" width="17.28515625" style="48" customWidth="1"/>
    <col min="28" max="28" width="32" style="48" customWidth="1"/>
    <col min="29" max="31" width="9" style="48"/>
    <col min="32" max="32" width="18.7109375" style="48" customWidth="1"/>
    <col min="33" max="33" width="31.42578125" style="48" customWidth="1"/>
    <col min="34" max="34" width="10.42578125" style="48" customWidth="1"/>
    <col min="35" max="35" width="9" style="48"/>
    <col min="36" max="36" width="12.7109375" style="48" customWidth="1"/>
    <col min="37" max="16384" width="9" style="48"/>
  </cols>
  <sheetData>
    <row r="2" spans="2:36" ht="31.5" customHeight="1">
      <c r="B2" s="130" t="s">
        <v>0</v>
      </c>
      <c r="C2" s="130"/>
      <c r="D2" s="130"/>
      <c r="E2" s="130"/>
    </row>
    <row r="3" spans="2:36" ht="31.5" customHeight="1">
      <c r="B3" s="1" t="s">
        <v>1</v>
      </c>
      <c r="C3" s="49">
        <v>44330</v>
      </c>
    </row>
    <row r="4" spans="2:36" ht="31.5" customHeight="1">
      <c r="B4" s="1" t="s">
        <v>2</v>
      </c>
      <c r="C4" s="48" t="s">
        <v>3</v>
      </c>
    </row>
    <row r="5" spans="2:36" ht="31.5" customHeight="1" thickBot="1">
      <c r="B5" s="1" t="s">
        <v>4</v>
      </c>
      <c r="C5" s="98">
        <v>44075</v>
      </c>
    </row>
    <row r="6" spans="2:36" ht="31.5" customHeight="1" thickBot="1">
      <c r="B6" s="131" t="s">
        <v>5</v>
      </c>
      <c r="C6" s="132"/>
      <c r="D6" s="132"/>
      <c r="E6" s="132"/>
      <c r="F6" s="132"/>
      <c r="G6" s="132"/>
      <c r="K6" s="50"/>
      <c r="L6" s="50"/>
      <c r="M6" s="50"/>
      <c r="N6" s="51"/>
    </row>
    <row r="7" spans="2:36" ht="31.5" customHeight="1" thickBot="1">
      <c r="B7" s="135" t="s">
        <v>6</v>
      </c>
      <c r="C7" s="136"/>
      <c r="D7" s="136"/>
      <c r="E7" s="137"/>
      <c r="F7" s="22" t="s">
        <v>7</v>
      </c>
      <c r="G7" s="22"/>
      <c r="K7" s="104"/>
      <c r="L7" s="104"/>
      <c r="M7" s="104"/>
      <c r="N7" s="52"/>
    </row>
    <row r="8" spans="2:36" ht="31.5" customHeight="1">
      <c r="B8" s="138" t="s">
        <v>8</v>
      </c>
      <c r="C8" s="139"/>
      <c r="D8" s="139"/>
      <c r="E8" s="140"/>
      <c r="F8" s="25" t="s">
        <v>9</v>
      </c>
      <c r="G8" s="26"/>
      <c r="H8" s="53"/>
      <c r="N8" s="54"/>
    </row>
    <row r="9" spans="2:36" ht="71.25" customHeight="1">
      <c r="B9" s="2" t="s">
        <v>10</v>
      </c>
      <c r="C9" s="2" t="s">
        <v>11</v>
      </c>
      <c r="D9" s="2" t="s">
        <v>12</v>
      </c>
      <c r="E9" s="2" t="s">
        <v>13</v>
      </c>
      <c r="F9" s="40" t="s">
        <v>14</v>
      </c>
      <c r="G9" s="40" t="s">
        <v>15</v>
      </c>
      <c r="N9" s="54"/>
    </row>
    <row r="10" spans="2:36" ht="31.5" customHeight="1" thickBot="1">
      <c r="B10" s="37"/>
      <c r="C10" s="1"/>
      <c r="D10" s="1"/>
      <c r="E10" s="1"/>
      <c r="F10" s="38"/>
      <c r="G10" s="39"/>
      <c r="H10" s="53"/>
      <c r="N10" s="54"/>
    </row>
    <row r="11" spans="2:36" ht="31.5" customHeight="1">
      <c r="B11" s="133" t="s">
        <v>16</v>
      </c>
      <c r="C11" s="133" t="s">
        <v>17</v>
      </c>
      <c r="D11" s="133" t="s">
        <v>18</v>
      </c>
      <c r="E11" s="55" t="s">
        <v>19</v>
      </c>
      <c r="F11" s="56">
        <v>0</v>
      </c>
      <c r="G11" s="133" t="s">
        <v>20</v>
      </c>
      <c r="H11" s="133" t="s">
        <v>21</v>
      </c>
      <c r="I11" s="57" t="s">
        <v>22</v>
      </c>
      <c r="J11" s="57" t="s">
        <v>23</v>
      </c>
      <c r="K11" s="133"/>
      <c r="L11" s="133" t="s">
        <v>24</v>
      </c>
      <c r="M11" s="133" t="s">
        <v>21</v>
      </c>
      <c r="N11" s="57" t="s">
        <v>22</v>
      </c>
      <c r="O11" s="48" t="s">
        <v>23</v>
      </c>
      <c r="Q11" s="56">
        <f ca="1">+H:V</f>
        <v>0</v>
      </c>
      <c r="R11" s="133" t="s">
        <v>20</v>
      </c>
      <c r="S11" s="133" t="s">
        <v>21</v>
      </c>
      <c r="T11" s="57" t="s">
        <v>22</v>
      </c>
      <c r="U11" s="57" t="s">
        <v>23</v>
      </c>
      <c r="V11" s="56">
        <f ca="1">+M:AA</f>
        <v>0</v>
      </c>
      <c r="W11" s="133" t="s">
        <v>20</v>
      </c>
      <c r="X11" s="133" t="s">
        <v>21</v>
      </c>
      <c r="Y11" s="57" t="s">
        <v>22</v>
      </c>
      <c r="Z11" s="57" t="s">
        <v>23</v>
      </c>
      <c r="AA11" s="56">
        <f ca="1">+R:AF</f>
        <v>0</v>
      </c>
      <c r="AB11" s="133" t="s">
        <v>20</v>
      </c>
      <c r="AC11" s="133" t="s">
        <v>21</v>
      </c>
      <c r="AD11" s="57" t="s">
        <v>22</v>
      </c>
      <c r="AE11" s="57" t="s">
        <v>23</v>
      </c>
      <c r="AF11" s="56">
        <f ca="1">+W:AK</f>
        <v>0</v>
      </c>
      <c r="AG11" s="133" t="s">
        <v>20</v>
      </c>
      <c r="AH11" s="133" t="s">
        <v>21</v>
      </c>
      <c r="AI11" s="57" t="s">
        <v>22</v>
      </c>
      <c r="AJ11" s="57" t="s">
        <v>23</v>
      </c>
    </row>
    <row r="12" spans="2:36" ht="31.5" customHeight="1" thickBot="1">
      <c r="B12" s="134"/>
      <c r="C12" s="134"/>
      <c r="D12" s="134"/>
      <c r="E12" s="58"/>
      <c r="F12" s="59"/>
      <c r="G12" s="134"/>
      <c r="H12" s="134"/>
      <c r="I12" s="59"/>
      <c r="J12" s="59"/>
      <c r="K12" s="134"/>
      <c r="L12" s="134"/>
      <c r="M12" s="134"/>
      <c r="N12" s="59"/>
      <c r="Q12" s="59"/>
      <c r="R12" s="134"/>
      <c r="S12" s="134"/>
      <c r="T12" s="59"/>
      <c r="U12" s="59"/>
      <c r="V12" s="59"/>
      <c r="W12" s="134"/>
      <c r="X12" s="134"/>
      <c r="Y12" s="59"/>
      <c r="Z12" s="59"/>
      <c r="AA12" s="59"/>
      <c r="AB12" s="134"/>
      <c r="AC12" s="134"/>
      <c r="AD12" s="59"/>
      <c r="AE12" s="59"/>
      <c r="AF12" s="59"/>
      <c r="AG12" s="134"/>
      <c r="AH12" s="134"/>
      <c r="AI12" s="59"/>
      <c r="AJ12" s="59"/>
    </row>
    <row r="13" spans="2:36" ht="31.5" customHeight="1">
      <c r="B13" s="6"/>
      <c r="C13" s="6"/>
      <c r="D13" s="6"/>
      <c r="E13" s="2" t="s">
        <v>25</v>
      </c>
      <c r="F13" s="3" t="s">
        <v>26</v>
      </c>
      <c r="G13" s="13"/>
      <c r="H13" s="13"/>
      <c r="I13" s="13"/>
      <c r="J13" s="36"/>
      <c r="K13" s="4" t="s">
        <v>27</v>
      </c>
      <c r="L13" s="15"/>
      <c r="M13" s="15"/>
      <c r="N13" s="15"/>
      <c r="O13" s="23">
        <f ca="1">+O13:TO13:O35</f>
        <v>0</v>
      </c>
      <c r="P13" s="21" t="s">
        <v>28</v>
      </c>
      <c r="Q13" s="4" t="s">
        <v>29</v>
      </c>
      <c r="R13" s="15"/>
      <c r="S13" s="15"/>
      <c r="T13" s="15"/>
      <c r="U13" s="47"/>
      <c r="V13" s="27" t="s">
        <v>30</v>
      </c>
      <c r="W13" s="28"/>
      <c r="X13" s="28"/>
      <c r="Y13" s="28"/>
      <c r="Z13" s="47"/>
      <c r="AA13" s="30" t="s">
        <v>31</v>
      </c>
      <c r="AB13" s="31"/>
      <c r="AC13" s="31"/>
      <c r="AD13" s="31"/>
      <c r="AE13" s="36"/>
      <c r="AF13" s="33" t="s">
        <v>32</v>
      </c>
      <c r="AG13" s="34"/>
      <c r="AH13" s="34"/>
      <c r="AI13" s="34"/>
      <c r="AJ13" s="36"/>
    </row>
    <row r="14" spans="2:36" s="1" customFormat="1" ht="176.25" customHeight="1">
      <c r="B14" s="2"/>
      <c r="C14" s="2"/>
      <c r="D14" s="2"/>
      <c r="E14" s="100" t="s">
        <v>33</v>
      </c>
      <c r="F14" s="3" t="s">
        <v>34</v>
      </c>
      <c r="G14" s="3" t="s">
        <v>35</v>
      </c>
      <c r="H14" s="3">
        <v>3</v>
      </c>
      <c r="I14" s="3">
        <v>1</v>
      </c>
      <c r="J14" s="18">
        <f>SUM(H14*I14)</f>
        <v>3</v>
      </c>
      <c r="K14" s="4" t="s">
        <v>34</v>
      </c>
      <c r="L14" s="4" t="s">
        <v>36</v>
      </c>
      <c r="M14" s="4">
        <v>3</v>
      </c>
      <c r="N14" s="4">
        <v>1</v>
      </c>
      <c r="O14" s="18">
        <f>SUM(M13*N13)</f>
        <v>0</v>
      </c>
      <c r="P14" s="21"/>
      <c r="Q14" s="4" t="s">
        <v>34</v>
      </c>
      <c r="R14" s="105" t="s">
        <v>35</v>
      </c>
      <c r="S14" s="4">
        <v>3</v>
      </c>
      <c r="T14" s="4">
        <v>1</v>
      </c>
      <c r="U14" s="18">
        <v>3</v>
      </c>
      <c r="V14" s="27" t="s">
        <v>34</v>
      </c>
      <c r="W14" s="27" t="s">
        <v>35</v>
      </c>
      <c r="X14" s="27">
        <v>3</v>
      </c>
      <c r="Y14" s="27">
        <v>1</v>
      </c>
      <c r="Z14" s="18">
        <v>3</v>
      </c>
      <c r="AA14" s="30" t="s">
        <v>34</v>
      </c>
      <c r="AB14" s="30" t="s">
        <v>35</v>
      </c>
      <c r="AC14" s="30">
        <v>3</v>
      </c>
      <c r="AD14" s="30">
        <v>1</v>
      </c>
      <c r="AE14" s="18">
        <v>3</v>
      </c>
      <c r="AF14" s="33" t="s">
        <v>34</v>
      </c>
      <c r="AG14" s="33" t="s">
        <v>35</v>
      </c>
      <c r="AH14" s="33">
        <v>3</v>
      </c>
      <c r="AI14" s="33">
        <v>1</v>
      </c>
      <c r="AJ14" s="18">
        <v>3</v>
      </c>
    </row>
    <row r="15" spans="2:36" ht="88.5" customHeight="1">
      <c r="B15" s="2" t="s">
        <v>37</v>
      </c>
      <c r="C15" s="6" t="s">
        <v>38</v>
      </c>
      <c r="D15" s="6" t="s">
        <v>39</v>
      </c>
      <c r="E15" s="6" t="s">
        <v>40</v>
      </c>
      <c r="F15" s="13" t="s">
        <v>41</v>
      </c>
      <c r="G15" s="13" t="s">
        <v>42</v>
      </c>
      <c r="H15" s="13">
        <v>3</v>
      </c>
      <c r="I15" s="13">
        <v>2</v>
      </c>
      <c r="J15" s="19">
        <f t="shared" ref="J15:J88" si="0">SUM(H15*I15)</f>
        <v>6</v>
      </c>
      <c r="K15" s="15"/>
      <c r="L15" s="15" t="s">
        <v>43</v>
      </c>
      <c r="M15" s="15">
        <v>3</v>
      </c>
      <c r="N15" s="15">
        <v>2</v>
      </c>
      <c r="O15" s="19">
        <f t="shared" ref="O15:O88" si="1">SUM(M15*N15)</f>
        <v>6</v>
      </c>
      <c r="Q15" s="15" t="s">
        <v>44</v>
      </c>
      <c r="R15" s="15" t="s">
        <v>42</v>
      </c>
      <c r="S15" s="15">
        <v>3</v>
      </c>
      <c r="T15" s="15">
        <v>2</v>
      </c>
      <c r="U15" s="19">
        <f t="shared" ref="U15:U16" si="2">SUM(S15*T15)</f>
        <v>6</v>
      </c>
      <c r="V15" s="28">
        <v>2011</v>
      </c>
      <c r="W15" s="28" t="s">
        <v>45</v>
      </c>
      <c r="X15" s="28">
        <v>3</v>
      </c>
      <c r="Y15" s="28">
        <v>2</v>
      </c>
      <c r="Z15" s="19">
        <f t="shared" ref="Z15:Z16" si="3">SUM(X15*Y15)</f>
        <v>6</v>
      </c>
      <c r="AA15" s="31" t="s">
        <v>46</v>
      </c>
      <c r="AB15" s="31" t="s">
        <v>45</v>
      </c>
      <c r="AC15" s="31">
        <v>3</v>
      </c>
      <c r="AD15" s="31">
        <v>2</v>
      </c>
      <c r="AE15" s="19">
        <f t="shared" ref="AE15:AE16" si="4">SUM(AC15*AD15)</f>
        <v>6</v>
      </c>
      <c r="AF15" s="34">
        <v>2017</v>
      </c>
      <c r="AG15" s="34" t="s">
        <v>47</v>
      </c>
      <c r="AH15" s="34">
        <v>3</v>
      </c>
      <c r="AI15" s="34">
        <v>2</v>
      </c>
      <c r="AJ15" s="19">
        <f t="shared" ref="AJ15:AJ16" si="5">SUM(AH15*AI15)</f>
        <v>6</v>
      </c>
    </row>
    <row r="16" spans="2:36" ht="204" customHeight="1">
      <c r="B16" s="6"/>
      <c r="C16" s="6"/>
      <c r="D16" s="6"/>
      <c r="E16" s="6" t="s">
        <v>48</v>
      </c>
      <c r="F16" s="13" t="s">
        <v>49</v>
      </c>
      <c r="G16" s="13" t="s">
        <v>50</v>
      </c>
      <c r="H16" s="13">
        <v>3</v>
      </c>
      <c r="I16" s="13">
        <v>1</v>
      </c>
      <c r="J16" s="18">
        <f t="shared" si="0"/>
        <v>3</v>
      </c>
      <c r="K16" s="15"/>
      <c r="L16" s="15" t="s">
        <v>51</v>
      </c>
      <c r="M16" s="15">
        <v>3</v>
      </c>
      <c r="N16" s="15">
        <v>2</v>
      </c>
      <c r="O16" s="19">
        <f t="shared" si="1"/>
        <v>6</v>
      </c>
      <c r="Q16" s="15" t="s">
        <v>52</v>
      </c>
      <c r="R16" s="15" t="s">
        <v>50</v>
      </c>
      <c r="S16" s="15">
        <v>3</v>
      </c>
      <c r="T16" s="15">
        <v>1</v>
      </c>
      <c r="U16" s="18">
        <f t="shared" si="2"/>
        <v>3</v>
      </c>
      <c r="V16" s="28" t="s">
        <v>49</v>
      </c>
      <c r="W16" s="28" t="s">
        <v>50</v>
      </c>
      <c r="X16" s="28">
        <v>3</v>
      </c>
      <c r="Y16" s="28">
        <v>1</v>
      </c>
      <c r="Z16" s="18">
        <f t="shared" si="3"/>
        <v>3</v>
      </c>
      <c r="AA16" s="31" t="s">
        <v>49</v>
      </c>
      <c r="AB16" s="31" t="s">
        <v>50</v>
      </c>
      <c r="AC16" s="31">
        <v>3</v>
      </c>
      <c r="AD16" s="31">
        <v>1</v>
      </c>
      <c r="AE16" s="18">
        <f t="shared" si="4"/>
        <v>3</v>
      </c>
      <c r="AF16" s="34" t="s">
        <v>49</v>
      </c>
      <c r="AG16" s="34" t="s">
        <v>50</v>
      </c>
      <c r="AH16" s="34">
        <v>3</v>
      </c>
      <c r="AI16" s="34">
        <v>1</v>
      </c>
      <c r="AJ16" s="18">
        <f t="shared" si="5"/>
        <v>3</v>
      </c>
    </row>
    <row r="17" spans="2:36" ht="45" customHeight="1">
      <c r="B17" s="5" t="s">
        <v>53</v>
      </c>
      <c r="C17" s="5"/>
      <c r="D17" s="5"/>
      <c r="E17" s="5"/>
      <c r="F17" s="14"/>
      <c r="G17" s="14"/>
      <c r="H17" s="14"/>
      <c r="I17" s="14"/>
      <c r="J17" s="5"/>
      <c r="K17" s="14"/>
      <c r="L17" s="14"/>
      <c r="M17" s="14"/>
      <c r="N17" s="14"/>
      <c r="O17" s="5"/>
      <c r="Q17" s="14"/>
      <c r="R17" s="14"/>
      <c r="S17" s="14"/>
      <c r="T17" s="14"/>
      <c r="U17" s="5"/>
      <c r="V17" s="14"/>
      <c r="W17" s="14"/>
      <c r="X17" s="14"/>
      <c r="Y17" s="14"/>
      <c r="Z17" s="5"/>
      <c r="AA17" s="14"/>
      <c r="AB17" s="14"/>
      <c r="AC17" s="14"/>
      <c r="AD17" s="14"/>
      <c r="AE17" s="5"/>
      <c r="AF17" s="14"/>
      <c r="AG17" s="14"/>
      <c r="AH17" s="14"/>
      <c r="AI17" s="14"/>
      <c r="AJ17" s="5"/>
    </row>
    <row r="18" spans="2:36" ht="213.75" customHeight="1">
      <c r="B18" s="6"/>
      <c r="C18" s="6" t="s">
        <v>54</v>
      </c>
      <c r="D18" s="6" t="s">
        <v>55</v>
      </c>
      <c r="E18" s="6" t="s">
        <v>56</v>
      </c>
      <c r="F18" s="99"/>
      <c r="G18" s="13"/>
      <c r="H18" s="13">
        <v>3</v>
      </c>
      <c r="I18" s="13">
        <v>1</v>
      </c>
      <c r="J18" s="18">
        <f t="shared" si="0"/>
        <v>3</v>
      </c>
      <c r="K18" s="15" t="s">
        <v>57</v>
      </c>
      <c r="L18" s="15" t="s">
        <v>58</v>
      </c>
      <c r="M18" s="15">
        <v>3</v>
      </c>
      <c r="N18" s="15">
        <v>2</v>
      </c>
      <c r="O18" s="19">
        <f t="shared" si="1"/>
        <v>6</v>
      </c>
      <c r="Q18" s="15"/>
      <c r="R18" s="15" t="s">
        <v>59</v>
      </c>
      <c r="S18" s="15">
        <v>3</v>
      </c>
      <c r="T18" s="15">
        <v>1</v>
      </c>
      <c r="U18" s="18">
        <f>SUM(S18*T18)</f>
        <v>3</v>
      </c>
      <c r="V18" s="28"/>
      <c r="W18" s="28" t="s">
        <v>59</v>
      </c>
      <c r="X18" s="28">
        <v>3</v>
      </c>
      <c r="Y18" s="28">
        <v>1</v>
      </c>
      <c r="Z18" s="18">
        <f t="shared" ref="Z18:Z19" si="6">SUM(X18*Y18)</f>
        <v>3</v>
      </c>
      <c r="AA18" s="31"/>
      <c r="AB18" s="31" t="s">
        <v>59</v>
      </c>
      <c r="AC18" s="31">
        <v>3</v>
      </c>
      <c r="AD18" s="31">
        <v>1</v>
      </c>
      <c r="AE18" s="18">
        <f t="shared" ref="AE18:AE19" si="7">SUM(AC18*AD18)</f>
        <v>3</v>
      </c>
      <c r="AF18" s="34"/>
      <c r="AG18" s="34" t="s">
        <v>59</v>
      </c>
      <c r="AH18" s="34">
        <v>3</v>
      </c>
      <c r="AI18" s="34">
        <v>1</v>
      </c>
      <c r="AJ18" s="18">
        <f t="shared" ref="AJ18:AJ19" si="8">SUM(AH18*AI18)</f>
        <v>3</v>
      </c>
    </row>
    <row r="19" spans="2:36" ht="139.5" customHeight="1">
      <c r="B19" s="6"/>
      <c r="C19" s="6" t="s">
        <v>60</v>
      </c>
      <c r="D19" s="6" t="s">
        <v>39</v>
      </c>
      <c r="E19" s="6" t="s">
        <v>61</v>
      </c>
      <c r="F19" s="13"/>
      <c r="G19" s="13" t="s">
        <v>62</v>
      </c>
      <c r="H19" s="13">
        <v>3</v>
      </c>
      <c r="I19" s="13">
        <v>1</v>
      </c>
      <c r="J19" s="18">
        <f t="shared" si="0"/>
        <v>3</v>
      </c>
      <c r="K19" s="15"/>
      <c r="L19" s="15" t="s">
        <v>63</v>
      </c>
      <c r="M19" s="15">
        <v>3</v>
      </c>
      <c r="N19" s="15">
        <v>1</v>
      </c>
      <c r="O19" s="18">
        <f t="shared" si="1"/>
        <v>3</v>
      </c>
      <c r="Q19" s="15"/>
      <c r="R19" s="15" t="s">
        <v>62</v>
      </c>
      <c r="S19" s="15">
        <v>3</v>
      </c>
      <c r="T19" s="15">
        <v>1</v>
      </c>
      <c r="U19" s="18">
        <f t="shared" ref="U18:U19" si="9">SUM(S19*T19)</f>
        <v>3</v>
      </c>
      <c r="V19" s="28"/>
      <c r="W19" s="28" t="s">
        <v>62</v>
      </c>
      <c r="X19" s="28">
        <v>3</v>
      </c>
      <c r="Y19" s="28">
        <v>1</v>
      </c>
      <c r="Z19" s="18">
        <f t="shared" si="6"/>
        <v>3</v>
      </c>
      <c r="AA19" s="31"/>
      <c r="AB19" s="31" t="s">
        <v>62</v>
      </c>
      <c r="AC19" s="31">
        <v>3</v>
      </c>
      <c r="AD19" s="31">
        <v>1</v>
      </c>
      <c r="AE19" s="18">
        <f t="shared" si="7"/>
        <v>3</v>
      </c>
      <c r="AF19" s="34"/>
      <c r="AG19" s="34" t="s">
        <v>62</v>
      </c>
      <c r="AH19" s="34">
        <v>3</v>
      </c>
      <c r="AI19" s="34">
        <v>1</v>
      </c>
      <c r="AJ19" s="18">
        <f t="shared" si="8"/>
        <v>3</v>
      </c>
    </row>
    <row r="20" spans="2:36" ht="215.25" customHeight="1">
      <c r="B20" s="2"/>
      <c r="C20" s="6" t="s">
        <v>64</v>
      </c>
      <c r="D20" s="6" t="s">
        <v>39</v>
      </c>
      <c r="E20" s="6" t="s">
        <v>65</v>
      </c>
      <c r="F20" s="13" t="s">
        <v>66</v>
      </c>
      <c r="G20" s="13" t="s">
        <v>67</v>
      </c>
      <c r="H20" s="13">
        <v>3</v>
      </c>
      <c r="I20" s="13">
        <v>1</v>
      </c>
      <c r="J20" s="18">
        <f>SUM(H20*I20)</f>
        <v>3</v>
      </c>
      <c r="K20" s="15" t="s">
        <v>68</v>
      </c>
      <c r="L20" s="15" t="s">
        <v>69</v>
      </c>
      <c r="M20" s="15">
        <v>3</v>
      </c>
      <c r="N20" s="15">
        <v>1</v>
      </c>
      <c r="O20" s="18">
        <f>SUM(M20*N20)</f>
        <v>3</v>
      </c>
      <c r="Q20" s="15" t="s">
        <v>66</v>
      </c>
      <c r="R20" s="15" t="s">
        <v>67</v>
      </c>
      <c r="S20" s="15">
        <v>3</v>
      </c>
      <c r="T20" s="15">
        <v>1</v>
      </c>
      <c r="U20" s="18">
        <f>SUM(S20*T20)</f>
        <v>3</v>
      </c>
      <c r="V20" s="28" t="s">
        <v>66</v>
      </c>
      <c r="W20" s="28" t="s">
        <v>67</v>
      </c>
      <c r="X20" s="28">
        <v>3</v>
      </c>
      <c r="Y20" s="28">
        <v>1</v>
      </c>
      <c r="Z20" s="18">
        <f>SUM(X20*Y20)</f>
        <v>3</v>
      </c>
      <c r="AA20" s="31" t="s">
        <v>66</v>
      </c>
      <c r="AB20" s="31" t="s">
        <v>67</v>
      </c>
      <c r="AC20" s="31">
        <v>3</v>
      </c>
      <c r="AD20" s="31">
        <v>1</v>
      </c>
      <c r="AE20" s="18">
        <f>SUM(AC20*AD20)</f>
        <v>3</v>
      </c>
      <c r="AF20" s="34" t="s">
        <v>66</v>
      </c>
      <c r="AG20" s="34" t="s">
        <v>67</v>
      </c>
      <c r="AH20" s="34">
        <v>3</v>
      </c>
      <c r="AI20" s="34">
        <v>1</v>
      </c>
      <c r="AJ20" s="18">
        <f>SUM(AH20*AI20)</f>
        <v>3</v>
      </c>
    </row>
    <row r="21" spans="2:36" ht="142.5" customHeight="1">
      <c r="B21" s="6" t="s">
        <v>70</v>
      </c>
      <c r="C21" s="6" t="s">
        <v>71</v>
      </c>
      <c r="D21" s="6" t="s">
        <v>39</v>
      </c>
      <c r="E21" s="6" t="s">
        <v>72</v>
      </c>
      <c r="F21" s="13" t="s">
        <v>73</v>
      </c>
      <c r="G21" s="13" t="s">
        <v>74</v>
      </c>
      <c r="H21" s="13">
        <v>3</v>
      </c>
      <c r="I21" s="13">
        <v>2</v>
      </c>
      <c r="J21" s="60">
        <f>SUM(H21*I21)</f>
        <v>6</v>
      </c>
      <c r="Q21" s="15" t="s">
        <v>75</v>
      </c>
      <c r="R21" s="15" t="s">
        <v>76</v>
      </c>
      <c r="S21" s="15">
        <v>3</v>
      </c>
      <c r="T21" s="15">
        <v>2</v>
      </c>
      <c r="U21" s="60">
        <f>SUM(S21*T21)</f>
        <v>6</v>
      </c>
      <c r="V21" s="28" t="s">
        <v>77</v>
      </c>
      <c r="W21" s="28" t="s">
        <v>78</v>
      </c>
      <c r="X21" s="28">
        <v>3</v>
      </c>
      <c r="Y21" s="28">
        <v>3</v>
      </c>
      <c r="Z21" s="60">
        <f>SUM(X21*Y21)</f>
        <v>9</v>
      </c>
      <c r="AA21" s="31" t="s">
        <v>75</v>
      </c>
      <c r="AB21" s="31" t="s">
        <v>79</v>
      </c>
      <c r="AC21" s="31">
        <v>3</v>
      </c>
      <c r="AD21" s="31">
        <v>2</v>
      </c>
      <c r="AE21" s="60">
        <f>SUM(AC21*AD21)</f>
        <v>6</v>
      </c>
      <c r="AF21" s="34" t="s">
        <v>80</v>
      </c>
      <c r="AG21" s="34" t="s">
        <v>81</v>
      </c>
      <c r="AH21" s="34">
        <v>3</v>
      </c>
      <c r="AI21" s="34">
        <v>2</v>
      </c>
      <c r="AJ21" s="60">
        <f>SUM(AH21*AI21)</f>
        <v>6</v>
      </c>
    </row>
    <row r="22" spans="2:36" ht="31.5" customHeight="1">
      <c r="B22" s="5" t="s">
        <v>82</v>
      </c>
      <c r="C22" s="14"/>
      <c r="D22" s="14"/>
      <c r="E22" s="14"/>
      <c r="F22" s="14"/>
      <c r="G22" s="14"/>
      <c r="H22" s="14"/>
      <c r="I22" s="14"/>
      <c r="J22" s="5"/>
      <c r="K22" s="14"/>
      <c r="L22" s="14"/>
      <c r="M22" s="14"/>
      <c r="N22" s="14"/>
      <c r="O22" s="5"/>
      <c r="Q22" s="15"/>
      <c r="R22" s="15"/>
      <c r="S22" s="15"/>
      <c r="T22" s="15"/>
      <c r="U22" s="5"/>
      <c r="V22" s="14"/>
      <c r="W22" s="14"/>
      <c r="X22" s="14"/>
      <c r="Y22" s="14"/>
      <c r="Z22" s="5"/>
      <c r="AA22" s="14"/>
      <c r="AB22" s="14"/>
      <c r="AC22" s="14"/>
      <c r="AD22" s="14"/>
      <c r="AE22" s="5"/>
      <c r="AF22" s="14"/>
      <c r="AG22" s="14"/>
      <c r="AH22" s="14"/>
      <c r="AI22" s="14"/>
      <c r="AJ22" s="5"/>
    </row>
    <row r="23" spans="2:36" ht="143.25" customHeight="1">
      <c r="B23" s="61" t="s">
        <v>83</v>
      </c>
      <c r="C23" s="61" t="s">
        <v>54</v>
      </c>
      <c r="D23" s="61" t="s">
        <v>84</v>
      </c>
      <c r="E23" s="61" t="s">
        <v>85</v>
      </c>
      <c r="F23" s="16" t="s">
        <v>86</v>
      </c>
      <c r="G23" s="16" t="s">
        <v>87</v>
      </c>
      <c r="H23" s="16">
        <v>3</v>
      </c>
      <c r="I23" s="16">
        <v>2</v>
      </c>
      <c r="J23" s="41">
        <f>SUM(H23*I23)</f>
        <v>6</v>
      </c>
      <c r="K23" s="17" t="s">
        <v>88</v>
      </c>
      <c r="L23" s="17" t="s">
        <v>89</v>
      </c>
      <c r="M23" s="17">
        <v>3</v>
      </c>
      <c r="N23" s="17">
        <v>2</v>
      </c>
      <c r="O23" s="41">
        <f>SUM(M23*N23)</f>
        <v>6</v>
      </c>
      <c r="Q23" s="17" t="s">
        <v>86</v>
      </c>
      <c r="R23" s="17" t="s">
        <v>90</v>
      </c>
      <c r="S23" s="17">
        <v>3</v>
      </c>
      <c r="T23" s="17">
        <v>2</v>
      </c>
      <c r="U23" s="41">
        <f t="shared" ref="U23" si="10">SUM(S23*T23)</f>
        <v>6</v>
      </c>
      <c r="V23" s="29" t="s">
        <v>91</v>
      </c>
      <c r="W23" s="29" t="s">
        <v>92</v>
      </c>
      <c r="X23" s="29">
        <v>3</v>
      </c>
      <c r="Y23" s="29">
        <v>2</v>
      </c>
      <c r="Z23" s="41">
        <f t="shared" ref="Z23" si="11">SUM(X23*Y23)</f>
        <v>6</v>
      </c>
      <c r="AA23" s="32" t="s">
        <v>93</v>
      </c>
      <c r="AB23" s="32" t="s">
        <v>90</v>
      </c>
      <c r="AC23" s="32">
        <v>3</v>
      </c>
      <c r="AD23" s="32">
        <v>2</v>
      </c>
      <c r="AE23" s="41">
        <f t="shared" ref="AE23" si="12">SUM(AC23*AD23)</f>
        <v>6</v>
      </c>
      <c r="AF23" s="35" t="s">
        <v>93</v>
      </c>
      <c r="AG23" s="35" t="s">
        <v>87</v>
      </c>
      <c r="AH23" s="35">
        <v>3</v>
      </c>
      <c r="AI23" s="35">
        <v>2</v>
      </c>
      <c r="AJ23" s="41">
        <f t="shared" ref="AJ23" si="13">SUM(AH23*AI23)</f>
        <v>6</v>
      </c>
    </row>
    <row r="24" spans="2:36" ht="139.5" customHeight="1">
      <c r="B24" s="6" t="s">
        <v>94</v>
      </c>
      <c r="C24" s="61" t="s">
        <v>54</v>
      </c>
      <c r="D24" s="61" t="s">
        <v>84</v>
      </c>
      <c r="E24" s="6" t="s">
        <v>95</v>
      </c>
      <c r="F24" s="16" t="s">
        <v>96</v>
      </c>
      <c r="G24" s="16" t="s">
        <v>97</v>
      </c>
      <c r="H24" s="16">
        <v>3</v>
      </c>
      <c r="I24" s="16">
        <v>2</v>
      </c>
      <c r="J24" s="41">
        <f>SUM(H24*I24)</f>
        <v>6</v>
      </c>
      <c r="K24" s="17" t="s">
        <v>88</v>
      </c>
      <c r="L24" s="17" t="s">
        <v>89</v>
      </c>
      <c r="M24" s="17">
        <v>3</v>
      </c>
      <c r="N24" s="17">
        <v>2</v>
      </c>
      <c r="O24" s="41">
        <f>SUM(M24*N24)</f>
        <v>6</v>
      </c>
      <c r="Q24" s="17" t="s">
        <v>98</v>
      </c>
      <c r="R24" s="17" t="s">
        <v>99</v>
      </c>
      <c r="S24" s="17">
        <v>3</v>
      </c>
      <c r="T24" s="17">
        <v>2</v>
      </c>
      <c r="U24" s="41">
        <f t="shared" ref="U24" si="14">SUM(S24*T24)</f>
        <v>6</v>
      </c>
      <c r="V24" s="29" t="s">
        <v>100</v>
      </c>
      <c r="W24" s="29" t="s">
        <v>99</v>
      </c>
      <c r="X24" s="29">
        <v>3</v>
      </c>
      <c r="Y24" s="29">
        <v>2</v>
      </c>
      <c r="Z24" s="41">
        <f t="shared" ref="Z24" si="15">SUM(X24*Y24)</f>
        <v>6</v>
      </c>
      <c r="AA24" s="32" t="s">
        <v>98</v>
      </c>
      <c r="AB24" s="42"/>
      <c r="AC24" s="32">
        <v>3</v>
      </c>
      <c r="AD24" s="32">
        <v>2</v>
      </c>
      <c r="AE24" s="41">
        <f t="shared" ref="AE24" si="16">SUM(AC24*AD24)</f>
        <v>6</v>
      </c>
      <c r="AF24" s="35" t="s">
        <v>75</v>
      </c>
      <c r="AG24" s="35" t="s">
        <v>76</v>
      </c>
      <c r="AH24" s="35">
        <v>3</v>
      </c>
      <c r="AI24" s="35">
        <v>0</v>
      </c>
      <c r="AJ24" s="20">
        <f t="shared" ref="AJ24" si="17">SUM(AH24*AI24)</f>
        <v>0</v>
      </c>
    </row>
    <row r="25" spans="2:36" ht="31.5" customHeight="1">
      <c r="B25" s="43" t="s">
        <v>101</v>
      </c>
      <c r="C25" s="44"/>
      <c r="D25" s="44"/>
      <c r="E25" s="44"/>
      <c r="F25" s="44"/>
      <c r="G25" s="44"/>
      <c r="H25" s="44"/>
      <c r="I25" s="44"/>
      <c r="J25" s="43"/>
      <c r="K25" s="44"/>
      <c r="L25" s="44"/>
      <c r="M25" s="44"/>
      <c r="N25" s="44"/>
      <c r="O25" s="43"/>
      <c r="Q25" s="44"/>
      <c r="R25" s="44"/>
      <c r="S25" s="44"/>
      <c r="T25" s="44"/>
      <c r="U25" s="43"/>
      <c r="V25" s="44"/>
      <c r="W25" s="44"/>
      <c r="X25" s="44"/>
      <c r="Y25" s="44"/>
      <c r="Z25" s="43"/>
      <c r="AA25" s="44"/>
      <c r="AB25" s="44"/>
      <c r="AC25" s="44"/>
      <c r="AD25" s="44"/>
      <c r="AE25" s="43"/>
      <c r="AF25" s="44"/>
      <c r="AG25" s="44"/>
      <c r="AH25" s="44"/>
      <c r="AI25" s="44"/>
      <c r="AJ25" s="43"/>
    </row>
    <row r="26" spans="2:36" ht="200.25" customHeight="1">
      <c r="B26" s="6" t="s">
        <v>102</v>
      </c>
      <c r="C26" s="6" t="s">
        <v>103</v>
      </c>
      <c r="D26" s="6" t="s">
        <v>39</v>
      </c>
      <c r="E26" s="6" t="s">
        <v>104</v>
      </c>
      <c r="F26" s="13" t="s">
        <v>105</v>
      </c>
      <c r="G26" s="13" t="s">
        <v>106</v>
      </c>
      <c r="H26" s="13">
        <v>3</v>
      </c>
      <c r="I26" s="13">
        <v>1</v>
      </c>
      <c r="J26" s="18">
        <f t="shared" si="0"/>
        <v>3</v>
      </c>
      <c r="K26" s="15" t="s">
        <v>107</v>
      </c>
      <c r="L26" s="15" t="s">
        <v>108</v>
      </c>
      <c r="M26" s="15">
        <v>3</v>
      </c>
      <c r="N26" s="15">
        <v>1</v>
      </c>
      <c r="O26" s="18">
        <f t="shared" si="1"/>
        <v>3</v>
      </c>
      <c r="Q26" s="15" t="s">
        <v>107</v>
      </c>
      <c r="R26" s="15" t="s">
        <v>106</v>
      </c>
      <c r="S26" s="15">
        <v>3</v>
      </c>
      <c r="T26" s="15">
        <v>1</v>
      </c>
      <c r="U26" s="18">
        <f t="shared" ref="U26:U43" si="18">SUM(S26*T26)</f>
        <v>3</v>
      </c>
      <c r="V26" s="28" t="s">
        <v>105</v>
      </c>
      <c r="W26" s="28" t="s">
        <v>109</v>
      </c>
      <c r="X26" s="28">
        <v>3</v>
      </c>
      <c r="Y26" s="28">
        <v>1</v>
      </c>
      <c r="Z26" s="18">
        <f t="shared" ref="Z26:Z43" si="19">SUM(X26*Y26)</f>
        <v>3</v>
      </c>
      <c r="AA26" s="31" t="s">
        <v>105</v>
      </c>
      <c r="AB26" s="31" t="s">
        <v>109</v>
      </c>
      <c r="AC26" s="31">
        <v>3</v>
      </c>
      <c r="AD26" s="31">
        <v>1</v>
      </c>
      <c r="AE26" s="18">
        <f t="shared" ref="AE26:AE43" si="20">SUM(AC26*AD26)</f>
        <v>3</v>
      </c>
      <c r="AF26" s="34" t="s">
        <v>105</v>
      </c>
      <c r="AG26" s="34" t="s">
        <v>109</v>
      </c>
      <c r="AH26" s="34">
        <v>3</v>
      </c>
      <c r="AI26" s="34">
        <v>1</v>
      </c>
      <c r="AJ26" s="18">
        <f t="shared" ref="AJ26:AJ43" si="21">SUM(AH26*AI26)</f>
        <v>3</v>
      </c>
    </row>
    <row r="27" spans="2:36" ht="110.25" customHeight="1">
      <c r="B27" s="6"/>
      <c r="C27" s="6"/>
      <c r="D27" s="6"/>
      <c r="E27" s="6" t="s">
        <v>110</v>
      </c>
      <c r="F27" s="13" t="s">
        <v>111</v>
      </c>
      <c r="G27" s="13" t="s">
        <v>112</v>
      </c>
      <c r="H27" s="13">
        <v>3</v>
      </c>
      <c r="I27" s="13">
        <v>1</v>
      </c>
      <c r="J27" s="18">
        <f t="shared" si="0"/>
        <v>3</v>
      </c>
      <c r="K27" s="15" t="s">
        <v>113</v>
      </c>
      <c r="L27" s="15" t="s">
        <v>114</v>
      </c>
      <c r="M27" s="15">
        <v>3</v>
      </c>
      <c r="N27" s="15">
        <v>2</v>
      </c>
      <c r="O27" s="19">
        <f t="shared" si="1"/>
        <v>6</v>
      </c>
      <c r="Q27" s="15" t="s">
        <v>113</v>
      </c>
      <c r="R27" s="15" t="s">
        <v>112</v>
      </c>
      <c r="S27" s="15">
        <v>3</v>
      </c>
      <c r="T27" s="15">
        <v>1</v>
      </c>
      <c r="U27" s="18">
        <f t="shared" si="18"/>
        <v>3</v>
      </c>
      <c r="V27" s="28" t="s">
        <v>113</v>
      </c>
      <c r="W27" s="28" t="s">
        <v>112</v>
      </c>
      <c r="X27" s="28">
        <v>3</v>
      </c>
      <c r="Y27" s="28">
        <v>1</v>
      </c>
      <c r="Z27" s="18">
        <f t="shared" si="19"/>
        <v>3</v>
      </c>
      <c r="AA27" s="31" t="s">
        <v>113</v>
      </c>
      <c r="AB27" s="31" t="s">
        <v>112</v>
      </c>
      <c r="AC27" s="31">
        <v>3</v>
      </c>
      <c r="AD27" s="31">
        <v>1</v>
      </c>
      <c r="AE27" s="18">
        <f t="shared" si="20"/>
        <v>3</v>
      </c>
      <c r="AF27" s="34" t="s">
        <v>113</v>
      </c>
      <c r="AG27" s="34" t="s">
        <v>112</v>
      </c>
      <c r="AH27" s="34">
        <v>3</v>
      </c>
      <c r="AI27" s="34">
        <v>1</v>
      </c>
      <c r="AJ27" s="18">
        <f t="shared" si="21"/>
        <v>3</v>
      </c>
    </row>
    <row r="28" spans="2:36" ht="111.75" customHeight="1">
      <c r="B28" s="6"/>
      <c r="C28" s="6"/>
      <c r="D28" s="6"/>
      <c r="E28" s="6" t="s">
        <v>115</v>
      </c>
      <c r="F28" s="13" t="s">
        <v>116</v>
      </c>
      <c r="G28" s="13" t="s">
        <v>117</v>
      </c>
      <c r="H28" s="13">
        <v>2</v>
      </c>
      <c r="I28" s="13">
        <v>2</v>
      </c>
      <c r="J28" s="18">
        <f t="shared" si="0"/>
        <v>4</v>
      </c>
      <c r="K28" s="15" t="s">
        <v>118</v>
      </c>
      <c r="L28" s="15" t="s">
        <v>119</v>
      </c>
      <c r="M28" s="15">
        <v>3</v>
      </c>
      <c r="N28" s="15">
        <v>2</v>
      </c>
      <c r="O28" s="19">
        <f t="shared" si="1"/>
        <v>6</v>
      </c>
      <c r="Q28" s="15" t="s">
        <v>118</v>
      </c>
      <c r="R28" s="15" t="s">
        <v>120</v>
      </c>
      <c r="S28" s="15">
        <v>2</v>
      </c>
      <c r="T28" s="15">
        <v>2</v>
      </c>
      <c r="U28" s="18">
        <f t="shared" si="18"/>
        <v>4</v>
      </c>
      <c r="V28" s="28" t="s">
        <v>121</v>
      </c>
      <c r="W28" s="28" t="s">
        <v>120</v>
      </c>
      <c r="X28" s="28">
        <v>2</v>
      </c>
      <c r="Y28" s="28">
        <v>2</v>
      </c>
      <c r="Z28" s="18">
        <f t="shared" si="19"/>
        <v>4</v>
      </c>
      <c r="AA28" s="31" t="s">
        <v>122</v>
      </c>
      <c r="AB28" s="31" t="s">
        <v>76</v>
      </c>
      <c r="AC28" s="31">
        <v>2</v>
      </c>
      <c r="AD28" s="31">
        <v>2</v>
      </c>
      <c r="AE28" s="18">
        <f t="shared" si="20"/>
        <v>4</v>
      </c>
      <c r="AF28" s="34" t="s">
        <v>121</v>
      </c>
      <c r="AG28" s="34" t="s">
        <v>123</v>
      </c>
      <c r="AH28" s="34">
        <v>2</v>
      </c>
      <c r="AI28" s="34">
        <v>2</v>
      </c>
      <c r="AJ28" s="18">
        <f t="shared" si="21"/>
        <v>4</v>
      </c>
    </row>
    <row r="29" spans="2:36" ht="111.75" customHeight="1">
      <c r="B29" s="6"/>
      <c r="C29" s="6"/>
      <c r="D29" s="6"/>
      <c r="E29" s="6" t="s">
        <v>124</v>
      </c>
      <c r="F29" s="13"/>
      <c r="G29" s="13" t="s">
        <v>125</v>
      </c>
      <c r="H29" s="13">
        <v>3</v>
      </c>
      <c r="I29" s="13">
        <v>2</v>
      </c>
      <c r="J29" s="19">
        <f t="shared" si="0"/>
        <v>6</v>
      </c>
      <c r="K29" s="15"/>
      <c r="L29" s="15"/>
      <c r="M29" s="15"/>
      <c r="N29" s="15"/>
      <c r="O29" s="19"/>
      <c r="Q29" s="15"/>
      <c r="R29" s="15" t="s">
        <v>125</v>
      </c>
      <c r="S29" s="15"/>
      <c r="T29" s="15"/>
      <c r="U29" s="18"/>
      <c r="V29" s="28"/>
      <c r="W29" s="28" t="s">
        <v>125</v>
      </c>
      <c r="X29" s="28"/>
      <c r="Y29" s="28"/>
      <c r="Z29" s="18"/>
      <c r="AA29" s="31"/>
      <c r="AB29" s="31" t="s">
        <v>125</v>
      </c>
      <c r="AC29" s="31"/>
      <c r="AD29" s="31"/>
      <c r="AE29" s="18"/>
      <c r="AF29" s="34"/>
      <c r="AG29" s="34" t="s">
        <v>125</v>
      </c>
      <c r="AH29" s="34"/>
      <c r="AI29" s="34"/>
      <c r="AJ29" s="18"/>
    </row>
    <row r="30" spans="2:36" ht="265.35000000000002" customHeight="1">
      <c r="B30" s="6" t="s">
        <v>126</v>
      </c>
      <c r="C30" s="6" t="s">
        <v>127</v>
      </c>
      <c r="D30" s="6" t="s">
        <v>39</v>
      </c>
      <c r="E30" s="6" t="s">
        <v>128</v>
      </c>
      <c r="F30" s="13" t="s">
        <v>129</v>
      </c>
      <c r="G30" s="13" t="s">
        <v>130</v>
      </c>
      <c r="H30" s="13">
        <v>3</v>
      </c>
      <c r="I30" s="13">
        <v>2</v>
      </c>
      <c r="J30" s="19">
        <f t="shared" si="0"/>
        <v>6</v>
      </c>
      <c r="K30" s="15" t="s">
        <v>131</v>
      </c>
      <c r="L30" s="15" t="s">
        <v>132</v>
      </c>
      <c r="M30" s="15">
        <v>3</v>
      </c>
      <c r="N30" s="15">
        <v>2</v>
      </c>
      <c r="O30" s="19">
        <f t="shared" si="1"/>
        <v>6</v>
      </c>
      <c r="Q30" s="15" t="s">
        <v>129</v>
      </c>
      <c r="R30" s="15" t="s">
        <v>130</v>
      </c>
      <c r="S30" s="15">
        <v>3</v>
      </c>
      <c r="T30" s="15">
        <v>2</v>
      </c>
      <c r="U30" s="19">
        <f t="shared" si="18"/>
        <v>6</v>
      </c>
      <c r="V30" s="28" t="s">
        <v>129</v>
      </c>
      <c r="W30" s="28" t="s">
        <v>130</v>
      </c>
      <c r="X30" s="28">
        <v>3</v>
      </c>
      <c r="Y30" s="28">
        <v>2</v>
      </c>
      <c r="Z30" s="19">
        <f t="shared" si="19"/>
        <v>6</v>
      </c>
      <c r="AA30" s="31" t="s">
        <v>133</v>
      </c>
      <c r="AB30" s="31" t="s">
        <v>130</v>
      </c>
      <c r="AC30" s="31">
        <v>3</v>
      </c>
      <c r="AD30" s="31">
        <v>2</v>
      </c>
      <c r="AE30" s="19">
        <f t="shared" si="20"/>
        <v>6</v>
      </c>
      <c r="AF30" s="34" t="s">
        <v>129</v>
      </c>
      <c r="AG30" s="34" t="s">
        <v>130</v>
      </c>
      <c r="AH30" s="34">
        <v>3</v>
      </c>
      <c r="AI30" s="34">
        <v>2</v>
      </c>
      <c r="AJ30" s="19">
        <f t="shared" si="21"/>
        <v>6</v>
      </c>
    </row>
    <row r="31" spans="2:36" ht="228" customHeight="1">
      <c r="B31" s="6" t="s">
        <v>134</v>
      </c>
      <c r="C31" s="6" t="s">
        <v>135</v>
      </c>
      <c r="D31" s="6" t="s">
        <v>136</v>
      </c>
      <c r="E31" s="6" t="s">
        <v>137</v>
      </c>
      <c r="F31" s="13"/>
      <c r="G31" s="13" t="s">
        <v>138</v>
      </c>
      <c r="H31" s="13">
        <v>3</v>
      </c>
      <c r="I31" s="13">
        <v>2</v>
      </c>
      <c r="J31" s="19">
        <f t="shared" si="0"/>
        <v>6</v>
      </c>
      <c r="K31" s="15"/>
      <c r="L31" s="15"/>
      <c r="M31" s="15"/>
      <c r="N31" s="15"/>
      <c r="O31" s="19"/>
      <c r="Q31" s="15"/>
      <c r="R31" s="15" t="s">
        <v>139</v>
      </c>
      <c r="S31" s="15">
        <v>3</v>
      </c>
      <c r="T31" s="15">
        <v>2</v>
      </c>
      <c r="U31" s="19">
        <f t="shared" si="18"/>
        <v>6</v>
      </c>
      <c r="V31" s="28"/>
      <c r="W31" s="28" t="s">
        <v>140</v>
      </c>
      <c r="X31" s="28">
        <v>3</v>
      </c>
      <c r="Y31" s="28">
        <v>2</v>
      </c>
      <c r="Z31" s="19">
        <f t="shared" si="19"/>
        <v>6</v>
      </c>
      <c r="AA31" s="31"/>
      <c r="AB31" s="31" t="s">
        <v>141</v>
      </c>
      <c r="AC31" s="31">
        <v>3</v>
      </c>
      <c r="AD31" s="31">
        <v>1</v>
      </c>
      <c r="AE31" s="18">
        <f t="shared" si="20"/>
        <v>3</v>
      </c>
      <c r="AF31" s="34"/>
      <c r="AG31" s="34" t="s">
        <v>141</v>
      </c>
      <c r="AH31" s="34">
        <v>3</v>
      </c>
      <c r="AI31" s="34">
        <v>1</v>
      </c>
      <c r="AJ31" s="18">
        <f t="shared" si="21"/>
        <v>3</v>
      </c>
    </row>
    <row r="32" spans="2:36" ht="119.25" customHeight="1">
      <c r="B32" s="6" t="s">
        <v>142</v>
      </c>
      <c r="C32" s="6" t="s">
        <v>143</v>
      </c>
      <c r="D32" s="6" t="s">
        <v>144</v>
      </c>
      <c r="E32" s="6" t="s">
        <v>145</v>
      </c>
      <c r="F32" s="13"/>
      <c r="G32" s="13" t="s">
        <v>146</v>
      </c>
      <c r="H32" s="13">
        <v>3</v>
      </c>
      <c r="I32" s="13">
        <v>2</v>
      </c>
      <c r="J32" s="19">
        <f t="shared" si="0"/>
        <v>6</v>
      </c>
      <c r="K32" s="15"/>
      <c r="L32" s="15" t="s">
        <v>146</v>
      </c>
      <c r="M32" s="15">
        <v>3</v>
      </c>
      <c r="N32" s="15">
        <v>2</v>
      </c>
      <c r="O32" s="19">
        <f t="shared" si="1"/>
        <v>6</v>
      </c>
      <c r="Q32" s="15"/>
      <c r="R32" s="15" t="s">
        <v>146</v>
      </c>
      <c r="S32" s="15">
        <v>3</v>
      </c>
      <c r="T32" s="15">
        <v>2</v>
      </c>
      <c r="U32" s="19">
        <f t="shared" si="18"/>
        <v>6</v>
      </c>
      <c r="V32" s="28"/>
      <c r="W32" s="28" t="s">
        <v>146</v>
      </c>
      <c r="X32" s="28">
        <v>3</v>
      </c>
      <c r="Y32" s="28">
        <v>2</v>
      </c>
      <c r="Z32" s="19">
        <f t="shared" si="19"/>
        <v>6</v>
      </c>
      <c r="AA32" s="31"/>
      <c r="AB32" s="31" t="s">
        <v>146</v>
      </c>
      <c r="AC32" s="31">
        <v>3</v>
      </c>
      <c r="AD32" s="31">
        <v>2</v>
      </c>
      <c r="AE32" s="19">
        <f t="shared" si="20"/>
        <v>6</v>
      </c>
      <c r="AF32" s="34"/>
      <c r="AG32" s="34" t="s">
        <v>146</v>
      </c>
      <c r="AH32" s="34">
        <v>3</v>
      </c>
      <c r="AI32" s="34">
        <v>2</v>
      </c>
      <c r="AJ32" s="19">
        <f t="shared" si="21"/>
        <v>6</v>
      </c>
    </row>
    <row r="33" spans="2:36" ht="100.5" customHeight="1">
      <c r="B33" s="6" t="s">
        <v>147</v>
      </c>
      <c r="C33" s="6" t="s">
        <v>148</v>
      </c>
      <c r="D33" s="6" t="s">
        <v>149</v>
      </c>
      <c r="E33" s="6" t="s">
        <v>150</v>
      </c>
      <c r="F33" s="13" t="s">
        <v>151</v>
      </c>
      <c r="G33" s="13" t="s">
        <v>152</v>
      </c>
      <c r="H33" s="13">
        <v>3</v>
      </c>
      <c r="I33" s="13">
        <v>2</v>
      </c>
      <c r="J33" s="19">
        <f t="shared" si="0"/>
        <v>6</v>
      </c>
      <c r="K33" s="15" t="s">
        <v>153</v>
      </c>
      <c r="L33" s="15" t="s">
        <v>154</v>
      </c>
      <c r="M33" s="15">
        <v>3</v>
      </c>
      <c r="N33" s="15">
        <v>2</v>
      </c>
      <c r="O33" s="19">
        <f t="shared" si="1"/>
        <v>6</v>
      </c>
      <c r="Q33" s="15" t="s">
        <v>151</v>
      </c>
      <c r="R33" s="15" t="s">
        <v>152</v>
      </c>
      <c r="S33" s="15">
        <v>3</v>
      </c>
      <c r="T33" s="15">
        <v>2</v>
      </c>
      <c r="U33" s="19">
        <f t="shared" si="18"/>
        <v>6</v>
      </c>
      <c r="V33" s="28" t="s">
        <v>151</v>
      </c>
      <c r="W33" s="28" t="s">
        <v>155</v>
      </c>
      <c r="X33" s="28">
        <v>3</v>
      </c>
      <c r="Y33" s="28">
        <v>2</v>
      </c>
      <c r="Z33" s="19">
        <f t="shared" si="19"/>
        <v>6</v>
      </c>
      <c r="AA33" s="31" t="s">
        <v>151</v>
      </c>
      <c r="AB33" s="31" t="s">
        <v>155</v>
      </c>
      <c r="AC33" s="31">
        <v>3</v>
      </c>
      <c r="AD33" s="31">
        <v>2</v>
      </c>
      <c r="AE33" s="19">
        <f t="shared" si="20"/>
        <v>6</v>
      </c>
      <c r="AF33" s="34" t="s">
        <v>151</v>
      </c>
      <c r="AG33" s="34" t="s">
        <v>155</v>
      </c>
      <c r="AH33" s="34">
        <v>3</v>
      </c>
      <c r="AI33" s="34">
        <v>2</v>
      </c>
      <c r="AJ33" s="19">
        <f t="shared" si="21"/>
        <v>6</v>
      </c>
    </row>
    <row r="34" spans="2:36" ht="136.5" customHeight="1">
      <c r="B34" s="6" t="s">
        <v>156</v>
      </c>
      <c r="C34" s="6" t="s">
        <v>157</v>
      </c>
      <c r="D34" s="6" t="s">
        <v>158</v>
      </c>
      <c r="E34" s="6" t="s">
        <v>159</v>
      </c>
      <c r="F34" s="13"/>
      <c r="G34" s="13" t="s">
        <v>160</v>
      </c>
      <c r="H34" s="13">
        <v>3</v>
      </c>
      <c r="I34" s="13">
        <v>2</v>
      </c>
      <c r="J34" s="19">
        <f t="shared" si="0"/>
        <v>6</v>
      </c>
      <c r="K34" s="15" t="s">
        <v>161</v>
      </c>
      <c r="L34" s="15" t="s">
        <v>162</v>
      </c>
      <c r="M34" s="15">
        <v>3</v>
      </c>
      <c r="N34" s="15">
        <v>2</v>
      </c>
      <c r="O34" s="19">
        <f t="shared" si="1"/>
        <v>6</v>
      </c>
      <c r="Q34" s="15"/>
      <c r="R34" s="15" t="s">
        <v>160</v>
      </c>
      <c r="S34" s="15">
        <v>3</v>
      </c>
      <c r="T34" s="15">
        <v>2</v>
      </c>
      <c r="U34" s="19">
        <f t="shared" si="18"/>
        <v>6</v>
      </c>
      <c r="V34" s="28"/>
      <c r="W34" s="28" t="s">
        <v>160</v>
      </c>
      <c r="X34" s="28">
        <v>3</v>
      </c>
      <c r="Y34" s="28">
        <v>2</v>
      </c>
      <c r="Z34" s="19">
        <f t="shared" si="19"/>
        <v>6</v>
      </c>
      <c r="AA34" s="31"/>
      <c r="AB34" s="31" t="s">
        <v>160</v>
      </c>
      <c r="AC34" s="31">
        <v>3</v>
      </c>
      <c r="AD34" s="31">
        <v>2</v>
      </c>
      <c r="AE34" s="19">
        <f t="shared" si="20"/>
        <v>6</v>
      </c>
      <c r="AF34" s="34"/>
      <c r="AG34" s="34" t="s">
        <v>160</v>
      </c>
      <c r="AH34" s="34">
        <v>3</v>
      </c>
      <c r="AI34" s="34">
        <v>2</v>
      </c>
      <c r="AJ34" s="19">
        <f t="shared" si="21"/>
        <v>6</v>
      </c>
    </row>
    <row r="35" spans="2:36" ht="132" customHeight="1">
      <c r="B35" s="6" t="s">
        <v>163</v>
      </c>
      <c r="C35" s="6" t="s">
        <v>164</v>
      </c>
      <c r="D35" s="6" t="s">
        <v>158</v>
      </c>
      <c r="E35" s="6" t="s">
        <v>165</v>
      </c>
      <c r="F35" s="13"/>
      <c r="G35" s="13" t="s">
        <v>166</v>
      </c>
      <c r="H35" s="13">
        <v>3</v>
      </c>
      <c r="I35" s="13">
        <v>1</v>
      </c>
      <c r="J35" s="19">
        <f t="shared" si="0"/>
        <v>3</v>
      </c>
      <c r="K35" s="15" t="s">
        <v>167</v>
      </c>
      <c r="L35" s="15" t="s">
        <v>168</v>
      </c>
      <c r="M35" s="15">
        <v>3</v>
      </c>
      <c r="N35" s="15">
        <v>2</v>
      </c>
      <c r="O35" s="19">
        <f t="shared" si="1"/>
        <v>6</v>
      </c>
      <c r="Q35" s="15"/>
      <c r="R35" s="15" t="s">
        <v>169</v>
      </c>
      <c r="S35" s="15">
        <v>3</v>
      </c>
      <c r="T35" s="15">
        <v>2</v>
      </c>
      <c r="U35" s="19">
        <f t="shared" si="18"/>
        <v>6</v>
      </c>
      <c r="V35" s="28"/>
      <c r="W35" s="28" t="s">
        <v>169</v>
      </c>
      <c r="X35" s="28">
        <v>3</v>
      </c>
      <c r="Y35" s="28">
        <v>2</v>
      </c>
      <c r="Z35" s="19">
        <f t="shared" si="19"/>
        <v>6</v>
      </c>
      <c r="AA35" s="31"/>
      <c r="AB35" s="31" t="s">
        <v>169</v>
      </c>
      <c r="AC35" s="31">
        <v>3</v>
      </c>
      <c r="AD35" s="31">
        <v>2</v>
      </c>
      <c r="AE35" s="19">
        <f t="shared" si="20"/>
        <v>6</v>
      </c>
      <c r="AF35" s="34"/>
      <c r="AG35" s="34" t="s">
        <v>169</v>
      </c>
      <c r="AH35" s="34">
        <v>3</v>
      </c>
      <c r="AI35" s="34">
        <v>2</v>
      </c>
      <c r="AJ35" s="19">
        <f t="shared" si="21"/>
        <v>6</v>
      </c>
    </row>
    <row r="36" spans="2:36" ht="98.25" customHeight="1">
      <c r="B36" s="6"/>
      <c r="C36" s="6"/>
      <c r="D36" s="6"/>
      <c r="E36" s="6" t="s">
        <v>170</v>
      </c>
      <c r="F36" s="13"/>
      <c r="G36" s="13" t="s">
        <v>171</v>
      </c>
      <c r="H36" s="13">
        <v>3</v>
      </c>
      <c r="I36" s="13">
        <v>1</v>
      </c>
      <c r="J36" s="18">
        <f t="shared" si="0"/>
        <v>3</v>
      </c>
      <c r="K36" s="15"/>
      <c r="L36" s="15" t="s">
        <v>172</v>
      </c>
      <c r="M36" s="15">
        <v>3</v>
      </c>
      <c r="N36" s="15">
        <v>1</v>
      </c>
      <c r="O36" s="18">
        <f t="shared" si="1"/>
        <v>3</v>
      </c>
      <c r="Q36" s="15"/>
      <c r="R36" s="15" t="s">
        <v>171</v>
      </c>
      <c r="S36" s="15">
        <v>3</v>
      </c>
      <c r="T36" s="15">
        <v>1</v>
      </c>
      <c r="U36" s="18">
        <f t="shared" si="18"/>
        <v>3</v>
      </c>
      <c r="V36" s="28"/>
      <c r="W36" s="28" t="s">
        <v>173</v>
      </c>
      <c r="X36" s="28">
        <v>3</v>
      </c>
      <c r="Y36" s="28">
        <v>1</v>
      </c>
      <c r="Z36" s="18">
        <f t="shared" si="19"/>
        <v>3</v>
      </c>
      <c r="AA36" s="31"/>
      <c r="AB36" s="31" t="s">
        <v>173</v>
      </c>
      <c r="AC36" s="31">
        <v>3</v>
      </c>
      <c r="AD36" s="31">
        <v>1</v>
      </c>
      <c r="AE36" s="18">
        <f t="shared" si="20"/>
        <v>3</v>
      </c>
      <c r="AF36" s="34"/>
      <c r="AG36" s="34" t="s">
        <v>173</v>
      </c>
      <c r="AH36" s="34">
        <v>3</v>
      </c>
      <c r="AI36" s="34">
        <v>1</v>
      </c>
      <c r="AJ36" s="18">
        <f t="shared" si="21"/>
        <v>3</v>
      </c>
    </row>
    <row r="37" spans="2:36" ht="98.25" customHeight="1">
      <c r="B37" s="6" t="s">
        <v>174</v>
      </c>
      <c r="C37" s="6" t="s">
        <v>164</v>
      </c>
      <c r="D37" s="6" t="s">
        <v>175</v>
      </c>
      <c r="E37" s="106" t="s">
        <v>176</v>
      </c>
      <c r="F37" s="13"/>
      <c r="G37" s="13" t="s">
        <v>81</v>
      </c>
      <c r="H37" s="13">
        <v>3</v>
      </c>
      <c r="I37" s="13">
        <v>1</v>
      </c>
      <c r="J37" s="18">
        <f>SUM(H36*I36)</f>
        <v>3</v>
      </c>
      <c r="K37" s="15"/>
      <c r="L37" s="15" t="s">
        <v>177</v>
      </c>
      <c r="M37" s="15">
        <v>3</v>
      </c>
      <c r="N37" s="15">
        <v>1</v>
      </c>
      <c r="O37" s="18">
        <f>SUM(M36*N36)</f>
        <v>3</v>
      </c>
      <c r="Q37" s="15"/>
      <c r="R37" s="15" t="s">
        <v>81</v>
      </c>
      <c r="S37" s="15">
        <v>3</v>
      </c>
      <c r="T37" s="15">
        <v>1</v>
      </c>
      <c r="U37" s="18">
        <f>SUM(S36*T36)</f>
        <v>3</v>
      </c>
      <c r="V37" s="28"/>
      <c r="W37" s="28" t="s">
        <v>99</v>
      </c>
      <c r="X37" s="28">
        <v>3</v>
      </c>
      <c r="Y37" s="28">
        <v>1</v>
      </c>
      <c r="Z37" s="18">
        <f>SUM(X36*Y36)</f>
        <v>3</v>
      </c>
      <c r="AA37" s="31"/>
      <c r="AB37" s="31" t="s">
        <v>99</v>
      </c>
      <c r="AC37" s="31">
        <v>3</v>
      </c>
      <c r="AD37" s="31">
        <v>1</v>
      </c>
      <c r="AE37" s="18">
        <f>SUM(AC36*AD36)</f>
        <v>3</v>
      </c>
      <c r="AF37" s="34"/>
      <c r="AG37" s="34" t="s">
        <v>99</v>
      </c>
      <c r="AH37" s="34">
        <v>3</v>
      </c>
      <c r="AI37" s="34">
        <v>1</v>
      </c>
      <c r="AJ37" s="18">
        <f>SUM(AH36*AI36)</f>
        <v>3</v>
      </c>
    </row>
    <row r="38" spans="2:36" ht="105.75" customHeight="1">
      <c r="B38" s="5" t="s">
        <v>178</v>
      </c>
      <c r="C38" s="14" t="s">
        <v>179</v>
      </c>
      <c r="D38" s="14"/>
      <c r="E38" s="14" t="s">
        <v>180</v>
      </c>
      <c r="F38" s="14"/>
      <c r="G38" s="14" t="s">
        <v>181</v>
      </c>
      <c r="H38" s="14">
        <v>3</v>
      </c>
      <c r="I38" s="14">
        <v>2</v>
      </c>
      <c r="J38" s="19">
        <f t="shared" si="0"/>
        <v>6</v>
      </c>
      <c r="K38" s="14"/>
      <c r="L38" s="14" t="s">
        <v>182</v>
      </c>
      <c r="M38" s="14">
        <v>3</v>
      </c>
      <c r="N38" s="14">
        <v>2</v>
      </c>
      <c r="O38" s="19">
        <f t="shared" si="1"/>
        <v>6</v>
      </c>
      <c r="Q38" s="15"/>
      <c r="R38" s="15" t="s">
        <v>183</v>
      </c>
      <c r="S38" s="15">
        <v>3</v>
      </c>
      <c r="T38" s="15">
        <v>2</v>
      </c>
      <c r="U38" s="19">
        <f t="shared" si="18"/>
        <v>6</v>
      </c>
      <c r="V38" s="28"/>
      <c r="W38" s="28" t="s">
        <v>184</v>
      </c>
      <c r="X38" s="28">
        <v>3</v>
      </c>
      <c r="Y38" s="28">
        <v>2</v>
      </c>
      <c r="Z38" s="19">
        <f t="shared" si="19"/>
        <v>6</v>
      </c>
      <c r="AA38" s="31"/>
      <c r="AB38" s="31" t="s">
        <v>184</v>
      </c>
      <c r="AC38" s="31">
        <v>3</v>
      </c>
      <c r="AD38" s="31">
        <v>2</v>
      </c>
      <c r="AE38" s="19">
        <f t="shared" si="20"/>
        <v>6</v>
      </c>
      <c r="AF38" s="34"/>
      <c r="AG38" s="34" t="s">
        <v>184</v>
      </c>
      <c r="AH38" s="34">
        <v>3</v>
      </c>
      <c r="AI38" s="34">
        <v>2</v>
      </c>
      <c r="AJ38" s="19">
        <f t="shared" si="21"/>
        <v>6</v>
      </c>
    </row>
    <row r="39" spans="2:36" ht="151.5" customHeight="1">
      <c r="B39" s="6" t="s">
        <v>185</v>
      </c>
      <c r="C39" s="6" t="s">
        <v>186</v>
      </c>
      <c r="D39" s="6" t="s">
        <v>158</v>
      </c>
      <c r="E39" s="6" t="s">
        <v>187</v>
      </c>
      <c r="F39" s="13"/>
      <c r="G39" s="13" t="s">
        <v>188</v>
      </c>
      <c r="H39" s="13">
        <v>3</v>
      </c>
      <c r="I39" s="13">
        <v>2</v>
      </c>
      <c r="J39" s="19">
        <f t="shared" si="0"/>
        <v>6</v>
      </c>
      <c r="K39" s="15" t="s">
        <v>189</v>
      </c>
      <c r="L39" s="15" t="s">
        <v>190</v>
      </c>
      <c r="M39" s="15">
        <v>3</v>
      </c>
      <c r="N39" s="15">
        <v>2</v>
      </c>
      <c r="O39" s="19">
        <f t="shared" si="1"/>
        <v>6</v>
      </c>
      <c r="Q39" s="15"/>
      <c r="R39" s="15" t="s">
        <v>188</v>
      </c>
      <c r="S39" s="15">
        <v>3</v>
      </c>
      <c r="T39" s="15">
        <v>2</v>
      </c>
      <c r="U39" s="19">
        <f t="shared" si="18"/>
        <v>6</v>
      </c>
      <c r="V39" s="28"/>
      <c r="W39" s="28" t="s">
        <v>188</v>
      </c>
      <c r="X39" s="28">
        <v>3</v>
      </c>
      <c r="Y39" s="28">
        <v>2</v>
      </c>
      <c r="Z39" s="19">
        <f t="shared" si="19"/>
        <v>6</v>
      </c>
      <c r="AA39" s="31"/>
      <c r="AB39" s="31" t="s">
        <v>188</v>
      </c>
      <c r="AC39" s="31">
        <v>3</v>
      </c>
      <c r="AD39" s="31">
        <v>2</v>
      </c>
      <c r="AE39" s="19">
        <f t="shared" si="20"/>
        <v>6</v>
      </c>
      <c r="AF39" s="34" t="s">
        <v>191</v>
      </c>
      <c r="AG39" s="34" t="s">
        <v>188</v>
      </c>
      <c r="AH39" s="34">
        <v>3</v>
      </c>
      <c r="AI39" s="34">
        <v>2</v>
      </c>
      <c r="AJ39" s="19">
        <f t="shared" si="21"/>
        <v>6</v>
      </c>
    </row>
    <row r="40" spans="2:36" ht="126" customHeight="1">
      <c r="B40" s="6" t="s">
        <v>192</v>
      </c>
      <c r="C40" s="6" t="s">
        <v>193</v>
      </c>
      <c r="D40" s="6" t="s">
        <v>194</v>
      </c>
      <c r="E40" s="6" t="s">
        <v>195</v>
      </c>
      <c r="F40" s="13" t="s">
        <v>196</v>
      </c>
      <c r="G40" s="13" t="s">
        <v>197</v>
      </c>
      <c r="H40" s="13">
        <v>3</v>
      </c>
      <c r="I40" s="13">
        <v>1</v>
      </c>
      <c r="J40" s="18">
        <f t="shared" si="0"/>
        <v>3</v>
      </c>
      <c r="K40" s="15" t="s">
        <v>198</v>
      </c>
      <c r="L40" s="15" t="s">
        <v>199</v>
      </c>
      <c r="M40" s="15">
        <v>3</v>
      </c>
      <c r="N40" s="15">
        <v>1</v>
      </c>
      <c r="O40" s="18">
        <f t="shared" si="1"/>
        <v>3</v>
      </c>
      <c r="Q40" s="15" t="s">
        <v>196</v>
      </c>
      <c r="R40" s="15" t="s">
        <v>200</v>
      </c>
      <c r="S40" s="15">
        <v>3</v>
      </c>
      <c r="T40" s="15">
        <v>1</v>
      </c>
      <c r="U40" s="18">
        <f t="shared" si="18"/>
        <v>3</v>
      </c>
      <c r="V40" s="28" t="s">
        <v>196</v>
      </c>
      <c r="W40" s="28" t="s">
        <v>197</v>
      </c>
      <c r="X40" s="28">
        <v>3</v>
      </c>
      <c r="Y40" s="28">
        <v>1</v>
      </c>
      <c r="Z40" s="18">
        <f t="shared" si="19"/>
        <v>3</v>
      </c>
      <c r="AA40" s="31" t="s">
        <v>196</v>
      </c>
      <c r="AB40" s="31" t="s">
        <v>197</v>
      </c>
      <c r="AC40" s="31">
        <v>3</v>
      </c>
      <c r="AD40" s="31">
        <v>1</v>
      </c>
      <c r="AE40" s="18">
        <f t="shared" si="20"/>
        <v>3</v>
      </c>
      <c r="AF40" s="34" t="s">
        <v>196</v>
      </c>
      <c r="AG40" s="34" t="s">
        <v>197</v>
      </c>
      <c r="AH40" s="34">
        <v>3</v>
      </c>
      <c r="AI40" s="34">
        <v>1</v>
      </c>
      <c r="AJ40" s="18">
        <f t="shared" si="21"/>
        <v>3</v>
      </c>
    </row>
    <row r="41" spans="2:36" ht="142.5" customHeight="1">
      <c r="B41" s="6" t="s">
        <v>201</v>
      </c>
      <c r="C41" s="6" t="s">
        <v>193</v>
      </c>
      <c r="D41" s="6" t="s">
        <v>194</v>
      </c>
      <c r="E41" s="6" t="s">
        <v>202</v>
      </c>
      <c r="F41" s="13" t="s">
        <v>203</v>
      </c>
      <c r="G41" s="13" t="s">
        <v>204</v>
      </c>
      <c r="H41" s="13">
        <v>3</v>
      </c>
      <c r="I41" s="13">
        <v>1</v>
      </c>
      <c r="J41" s="18">
        <f t="shared" si="0"/>
        <v>3</v>
      </c>
      <c r="K41" s="15" t="s">
        <v>205</v>
      </c>
      <c r="L41" s="15" t="s">
        <v>206</v>
      </c>
      <c r="M41" s="15">
        <v>3</v>
      </c>
      <c r="N41" s="15">
        <v>2</v>
      </c>
      <c r="O41" s="19">
        <f t="shared" si="1"/>
        <v>6</v>
      </c>
      <c r="Q41" s="15" t="s">
        <v>203</v>
      </c>
      <c r="R41" s="15" t="s">
        <v>204</v>
      </c>
      <c r="S41" s="15">
        <v>3</v>
      </c>
      <c r="T41" s="15">
        <v>1</v>
      </c>
      <c r="U41" s="18">
        <f t="shared" si="18"/>
        <v>3</v>
      </c>
      <c r="V41" s="28" t="s">
        <v>203</v>
      </c>
      <c r="W41" s="28" t="s">
        <v>207</v>
      </c>
      <c r="X41" s="28">
        <v>3</v>
      </c>
      <c r="Y41" s="28">
        <v>1</v>
      </c>
      <c r="Z41" s="18">
        <f t="shared" si="19"/>
        <v>3</v>
      </c>
      <c r="AA41" s="31" t="s">
        <v>208</v>
      </c>
      <c r="AB41" s="31" t="s">
        <v>209</v>
      </c>
      <c r="AC41" s="31">
        <v>3</v>
      </c>
      <c r="AD41" s="31">
        <v>1</v>
      </c>
      <c r="AE41" s="18">
        <f t="shared" si="20"/>
        <v>3</v>
      </c>
      <c r="AF41" s="34" t="s">
        <v>203</v>
      </c>
      <c r="AG41" s="34" t="s">
        <v>209</v>
      </c>
      <c r="AH41" s="34">
        <v>3</v>
      </c>
      <c r="AI41" s="34">
        <v>1</v>
      </c>
      <c r="AJ41" s="18">
        <f t="shared" si="21"/>
        <v>3</v>
      </c>
    </row>
    <row r="42" spans="2:36" ht="142.5" customHeight="1">
      <c r="B42" s="6" t="s">
        <v>210</v>
      </c>
      <c r="C42" s="6"/>
      <c r="D42" s="6"/>
      <c r="E42" s="6" t="s">
        <v>211</v>
      </c>
      <c r="F42" s="13"/>
      <c r="G42" s="13" t="s">
        <v>212</v>
      </c>
      <c r="H42" s="13"/>
      <c r="I42" s="13"/>
      <c r="J42" s="18"/>
      <c r="K42" s="15"/>
      <c r="L42" s="15"/>
      <c r="M42" s="15"/>
      <c r="N42" s="15"/>
      <c r="O42" s="19"/>
      <c r="Q42" s="15"/>
      <c r="R42" s="15" t="s">
        <v>213</v>
      </c>
      <c r="S42" s="15"/>
      <c r="T42" s="15"/>
      <c r="U42" s="18"/>
      <c r="V42" s="28"/>
      <c r="W42" s="28" t="s">
        <v>213</v>
      </c>
      <c r="X42" s="28"/>
      <c r="Y42" s="28"/>
      <c r="Z42" s="18"/>
      <c r="AA42" s="31"/>
      <c r="AB42" s="31" t="s">
        <v>213</v>
      </c>
      <c r="AC42" s="31"/>
      <c r="AD42" s="31"/>
      <c r="AE42" s="18"/>
      <c r="AF42" s="34"/>
      <c r="AG42" s="34" t="s">
        <v>213</v>
      </c>
      <c r="AH42" s="34"/>
      <c r="AI42" s="34"/>
      <c r="AJ42" s="18"/>
    </row>
    <row r="43" spans="2:36" ht="101.25" customHeight="1">
      <c r="B43" s="6" t="s">
        <v>214</v>
      </c>
      <c r="C43" s="6" t="s">
        <v>215</v>
      </c>
      <c r="D43" s="6" t="s">
        <v>158</v>
      </c>
      <c r="E43" s="6" t="s">
        <v>216</v>
      </c>
      <c r="F43" s="13" t="s">
        <v>214</v>
      </c>
      <c r="G43" s="13" t="s">
        <v>217</v>
      </c>
      <c r="H43" s="13">
        <v>3</v>
      </c>
      <c r="I43" s="13">
        <v>1</v>
      </c>
      <c r="J43" s="18">
        <f t="shared" si="0"/>
        <v>3</v>
      </c>
      <c r="K43" s="15"/>
      <c r="L43" s="15" t="s">
        <v>218</v>
      </c>
      <c r="M43" s="15">
        <v>3</v>
      </c>
      <c r="N43" s="15">
        <v>0</v>
      </c>
      <c r="O43" s="18">
        <f t="shared" si="1"/>
        <v>0</v>
      </c>
      <c r="Q43" s="15" t="s">
        <v>214</v>
      </c>
      <c r="R43" s="15" t="s">
        <v>217</v>
      </c>
      <c r="S43" s="15">
        <v>3</v>
      </c>
      <c r="T43" s="15">
        <v>1</v>
      </c>
      <c r="U43" s="18">
        <f t="shared" si="18"/>
        <v>3</v>
      </c>
      <c r="V43" s="28" t="s">
        <v>214</v>
      </c>
      <c r="W43" s="28" t="s">
        <v>217</v>
      </c>
      <c r="X43" s="28">
        <v>3</v>
      </c>
      <c r="Y43" s="28">
        <v>1</v>
      </c>
      <c r="Z43" s="18">
        <f t="shared" si="19"/>
        <v>3</v>
      </c>
      <c r="AA43" s="31" t="s">
        <v>219</v>
      </c>
      <c r="AB43" s="31" t="s">
        <v>220</v>
      </c>
      <c r="AC43" s="31">
        <v>3</v>
      </c>
      <c r="AD43" s="31">
        <v>1</v>
      </c>
      <c r="AE43" s="18">
        <f t="shared" si="20"/>
        <v>3</v>
      </c>
      <c r="AF43" s="34" t="s">
        <v>214</v>
      </c>
      <c r="AG43" s="34" t="s">
        <v>221</v>
      </c>
      <c r="AH43" s="34">
        <v>3</v>
      </c>
      <c r="AI43" s="34">
        <v>1</v>
      </c>
      <c r="AJ43" s="18">
        <f t="shared" si="21"/>
        <v>3</v>
      </c>
    </row>
    <row r="44" spans="2:36" ht="31.5" customHeight="1">
      <c r="B44" s="5" t="s">
        <v>222</v>
      </c>
      <c r="C44" s="14"/>
      <c r="D44" s="14"/>
      <c r="E44" s="14"/>
      <c r="F44" s="14"/>
      <c r="G44" s="14"/>
      <c r="H44" s="14"/>
      <c r="I44" s="14"/>
      <c r="J44" s="5"/>
      <c r="K44" s="14"/>
      <c r="L44" s="14"/>
      <c r="M44" s="14"/>
      <c r="N44" s="14"/>
      <c r="O44" s="5"/>
      <c r="Q44" s="14"/>
      <c r="R44" s="14"/>
      <c r="S44" s="14"/>
      <c r="T44" s="14"/>
      <c r="U44" s="5"/>
      <c r="V44" s="14"/>
      <c r="W44" s="14"/>
      <c r="X44" s="14"/>
      <c r="Y44" s="14"/>
      <c r="Z44" s="5"/>
      <c r="AA44" s="14"/>
      <c r="AB44" s="14"/>
      <c r="AC44" s="14"/>
      <c r="AD44" s="14"/>
      <c r="AE44" s="5"/>
      <c r="AF44" s="14"/>
      <c r="AG44" s="14"/>
      <c r="AH44" s="14"/>
      <c r="AI44" s="14"/>
      <c r="AJ44" s="5"/>
    </row>
    <row r="45" spans="2:36" ht="87" customHeight="1">
      <c r="B45" s="6" t="s">
        <v>223</v>
      </c>
      <c r="C45" s="6" t="s">
        <v>224</v>
      </c>
      <c r="D45" s="6" t="s">
        <v>225</v>
      </c>
      <c r="E45" s="6" t="s">
        <v>226</v>
      </c>
      <c r="F45" s="13"/>
      <c r="G45" s="13" t="s">
        <v>227</v>
      </c>
      <c r="H45" s="13">
        <v>3</v>
      </c>
      <c r="I45" s="13">
        <v>1</v>
      </c>
      <c r="J45" s="18">
        <v>3</v>
      </c>
      <c r="K45" s="15"/>
      <c r="L45" s="15" t="s">
        <v>228</v>
      </c>
      <c r="M45" s="15">
        <v>3</v>
      </c>
      <c r="N45" s="15">
        <v>2</v>
      </c>
      <c r="O45" s="19">
        <f>SUM(M34*N34)</f>
        <v>6</v>
      </c>
      <c r="Q45" s="15"/>
      <c r="R45" s="15" t="s">
        <v>229</v>
      </c>
      <c r="S45" s="15">
        <v>3</v>
      </c>
      <c r="T45" s="15">
        <v>1</v>
      </c>
      <c r="U45" s="18">
        <v>3</v>
      </c>
      <c r="V45" s="28"/>
      <c r="W45" s="28" t="s">
        <v>230</v>
      </c>
      <c r="X45" s="28">
        <v>3</v>
      </c>
      <c r="Y45" s="28">
        <v>1</v>
      </c>
      <c r="Z45" s="18">
        <v>3</v>
      </c>
      <c r="AA45" s="31"/>
      <c r="AB45" s="31" t="s">
        <v>231</v>
      </c>
      <c r="AC45" s="31">
        <v>3</v>
      </c>
      <c r="AD45" s="31">
        <v>1</v>
      </c>
      <c r="AE45" s="19">
        <f>SUM(AC34*AD34)</f>
        <v>6</v>
      </c>
      <c r="AF45" s="34"/>
      <c r="AG45" s="34" t="s">
        <v>230</v>
      </c>
      <c r="AH45" s="34">
        <v>3</v>
      </c>
      <c r="AI45" s="34">
        <v>1</v>
      </c>
      <c r="AJ45" s="19">
        <f>SUM(AH34*AI34)</f>
        <v>6</v>
      </c>
    </row>
    <row r="46" spans="2:36" ht="292.5" customHeight="1">
      <c r="B46" s="6" t="s">
        <v>232</v>
      </c>
      <c r="C46" s="6" t="s">
        <v>233</v>
      </c>
      <c r="D46" s="6" t="s">
        <v>225</v>
      </c>
      <c r="E46" s="45" t="s">
        <v>234</v>
      </c>
      <c r="F46" s="13"/>
      <c r="G46" s="13" t="s">
        <v>235</v>
      </c>
      <c r="H46" s="13">
        <v>3</v>
      </c>
      <c r="I46" s="13">
        <v>2</v>
      </c>
      <c r="J46" s="19">
        <f>SUM(H35*I35)</f>
        <v>3</v>
      </c>
      <c r="K46" s="15" t="s">
        <v>236</v>
      </c>
      <c r="L46" s="15" t="s">
        <v>237</v>
      </c>
      <c r="M46" s="15">
        <v>3</v>
      </c>
      <c r="N46" s="15">
        <v>2</v>
      </c>
      <c r="O46" s="19">
        <f>SUM(M35*N35)</f>
        <v>6</v>
      </c>
      <c r="Q46" s="15" t="s">
        <v>236</v>
      </c>
      <c r="R46" s="15" t="s">
        <v>238</v>
      </c>
      <c r="S46" s="15">
        <v>3</v>
      </c>
      <c r="T46" s="15">
        <v>2</v>
      </c>
      <c r="U46" s="19">
        <f>SUM(S35*T35)</f>
        <v>6</v>
      </c>
      <c r="V46" s="28" t="s">
        <v>236</v>
      </c>
      <c r="W46" s="28" t="s">
        <v>239</v>
      </c>
      <c r="X46" s="28">
        <v>3</v>
      </c>
      <c r="Y46" s="28">
        <v>2</v>
      </c>
      <c r="Z46" s="19">
        <f>SUM(X35*Y35)</f>
        <v>6</v>
      </c>
      <c r="AA46" s="31" t="s">
        <v>236</v>
      </c>
      <c r="AB46" s="31" t="s">
        <v>239</v>
      </c>
      <c r="AC46" s="31">
        <v>3</v>
      </c>
      <c r="AD46" s="31">
        <v>2</v>
      </c>
      <c r="AE46" s="19">
        <f>SUM(AC35*AD35)</f>
        <v>6</v>
      </c>
      <c r="AF46" s="34" t="s">
        <v>236</v>
      </c>
      <c r="AG46" s="34" t="s">
        <v>239</v>
      </c>
      <c r="AH46" s="34">
        <v>3</v>
      </c>
      <c r="AI46" s="34">
        <v>2</v>
      </c>
      <c r="AJ46" s="19">
        <f>SUM(AH35*AI35)</f>
        <v>6</v>
      </c>
    </row>
    <row r="47" spans="2:36" ht="166.5" customHeight="1">
      <c r="B47" s="6" t="s">
        <v>240</v>
      </c>
      <c r="C47" s="6" t="s">
        <v>241</v>
      </c>
      <c r="D47" s="6" t="s">
        <v>225</v>
      </c>
      <c r="E47" s="45" t="s">
        <v>242</v>
      </c>
      <c r="F47" s="13" t="s">
        <v>243</v>
      </c>
      <c r="G47" s="13" t="s">
        <v>244</v>
      </c>
      <c r="H47" s="13">
        <v>3</v>
      </c>
      <c r="I47" s="13">
        <v>2</v>
      </c>
      <c r="J47" s="19">
        <v>6</v>
      </c>
      <c r="K47" s="15" t="s">
        <v>236</v>
      </c>
      <c r="L47" s="15" t="s">
        <v>237</v>
      </c>
      <c r="M47" s="15">
        <v>3</v>
      </c>
      <c r="N47" s="15">
        <v>2</v>
      </c>
      <c r="O47" s="19">
        <f>SUM(M36*N36)</f>
        <v>3</v>
      </c>
      <c r="Q47" s="15" t="s">
        <v>245</v>
      </c>
      <c r="R47" s="15" t="s">
        <v>246</v>
      </c>
      <c r="S47" s="15">
        <v>3</v>
      </c>
      <c r="T47" s="15">
        <v>2</v>
      </c>
      <c r="U47" s="19">
        <v>6</v>
      </c>
      <c r="V47" s="28" t="s">
        <v>247</v>
      </c>
      <c r="W47" s="28" t="s">
        <v>246</v>
      </c>
      <c r="X47" s="28">
        <v>3</v>
      </c>
      <c r="Y47" s="28">
        <v>2</v>
      </c>
      <c r="Z47" s="19">
        <v>6</v>
      </c>
      <c r="AA47" s="31" t="s">
        <v>248</v>
      </c>
      <c r="AB47" s="31" t="s">
        <v>246</v>
      </c>
      <c r="AC47" s="31">
        <v>3</v>
      </c>
      <c r="AD47" s="31">
        <v>2</v>
      </c>
      <c r="AE47" s="19">
        <v>6</v>
      </c>
      <c r="AF47" s="34" t="s">
        <v>249</v>
      </c>
      <c r="AG47" s="34" t="s">
        <v>246</v>
      </c>
      <c r="AH47" s="34">
        <v>3</v>
      </c>
      <c r="AI47" s="34">
        <v>2</v>
      </c>
      <c r="AJ47" s="19">
        <v>6</v>
      </c>
    </row>
    <row r="48" spans="2:36" ht="265.5" customHeight="1">
      <c r="B48" s="6" t="s">
        <v>250</v>
      </c>
      <c r="C48" s="6" t="s">
        <v>251</v>
      </c>
      <c r="D48" s="6" t="s">
        <v>225</v>
      </c>
      <c r="E48" s="6" t="s">
        <v>252</v>
      </c>
      <c r="F48" s="13"/>
      <c r="G48" s="13" t="s">
        <v>253</v>
      </c>
      <c r="H48" s="13">
        <v>3</v>
      </c>
      <c r="I48" s="13">
        <v>2</v>
      </c>
      <c r="J48" s="19">
        <v>6</v>
      </c>
      <c r="K48" s="15"/>
      <c r="L48" s="15" t="s">
        <v>254</v>
      </c>
      <c r="M48" s="15">
        <v>3</v>
      </c>
      <c r="N48" s="15">
        <v>2</v>
      </c>
      <c r="O48" s="19">
        <f>SUM(M36*N36)</f>
        <v>3</v>
      </c>
      <c r="Q48" s="15"/>
      <c r="R48" s="15" t="s">
        <v>253</v>
      </c>
      <c r="S48" s="15">
        <v>3</v>
      </c>
      <c r="T48" s="15">
        <v>2</v>
      </c>
      <c r="U48" s="19">
        <v>6</v>
      </c>
      <c r="V48" s="28"/>
      <c r="W48" s="28" t="s">
        <v>253</v>
      </c>
      <c r="X48" s="28">
        <v>3</v>
      </c>
      <c r="Y48" s="28">
        <v>2</v>
      </c>
      <c r="Z48" s="19">
        <v>6</v>
      </c>
      <c r="AA48" s="31"/>
      <c r="AB48" s="31" t="s">
        <v>253</v>
      </c>
      <c r="AC48" s="31">
        <v>3</v>
      </c>
      <c r="AD48" s="31">
        <v>2</v>
      </c>
      <c r="AE48" s="19">
        <v>6</v>
      </c>
      <c r="AF48" s="34"/>
      <c r="AG48" s="34" t="s">
        <v>253</v>
      </c>
      <c r="AH48" s="34">
        <v>3</v>
      </c>
      <c r="AI48" s="34">
        <v>2</v>
      </c>
      <c r="AJ48" s="19">
        <v>6</v>
      </c>
    </row>
    <row r="49" spans="2:36" ht="202.5" customHeight="1">
      <c r="B49" s="6"/>
      <c r="C49" s="6"/>
      <c r="D49" s="6"/>
      <c r="E49" s="6" t="s">
        <v>255</v>
      </c>
      <c r="F49" s="13" t="s">
        <v>256</v>
      </c>
      <c r="G49" s="13" t="s">
        <v>257</v>
      </c>
      <c r="H49" s="13">
        <v>3</v>
      </c>
      <c r="I49" s="13">
        <v>2</v>
      </c>
      <c r="J49" s="19">
        <v>6</v>
      </c>
      <c r="K49" s="15" t="s">
        <v>258</v>
      </c>
      <c r="L49" s="15" t="s">
        <v>259</v>
      </c>
      <c r="M49" s="15">
        <v>3</v>
      </c>
      <c r="N49" s="15">
        <v>2</v>
      </c>
      <c r="O49" s="19">
        <f>SUM(M36*N36)</f>
        <v>3</v>
      </c>
      <c r="Q49" s="15" t="s">
        <v>256</v>
      </c>
      <c r="R49" s="15" t="s">
        <v>260</v>
      </c>
      <c r="S49" s="15">
        <v>3</v>
      </c>
      <c r="T49" s="15">
        <v>2</v>
      </c>
      <c r="U49" s="19">
        <v>6</v>
      </c>
      <c r="V49" s="28" t="s">
        <v>256</v>
      </c>
      <c r="W49" s="28" t="s">
        <v>260</v>
      </c>
      <c r="X49" s="28">
        <v>3</v>
      </c>
      <c r="Y49" s="28">
        <v>2</v>
      </c>
      <c r="Z49" s="19">
        <v>6</v>
      </c>
      <c r="AA49" s="31" t="s">
        <v>256</v>
      </c>
      <c r="AB49" s="31" t="s">
        <v>260</v>
      </c>
      <c r="AC49" s="31">
        <v>3</v>
      </c>
      <c r="AD49" s="31">
        <v>2</v>
      </c>
      <c r="AE49" s="19">
        <v>6</v>
      </c>
      <c r="AF49" s="34" t="s">
        <v>256</v>
      </c>
      <c r="AG49" s="34" t="s">
        <v>260</v>
      </c>
      <c r="AH49" s="34">
        <v>3</v>
      </c>
      <c r="AI49" s="34">
        <v>2</v>
      </c>
      <c r="AJ49" s="19">
        <v>6</v>
      </c>
    </row>
    <row r="50" spans="2:36" ht="78" customHeight="1">
      <c r="B50" s="6"/>
      <c r="C50" s="6"/>
      <c r="D50" s="6"/>
      <c r="E50" s="6" t="s">
        <v>261</v>
      </c>
      <c r="F50" s="13"/>
      <c r="G50" s="13" t="s">
        <v>262</v>
      </c>
      <c r="H50" s="13">
        <v>3</v>
      </c>
      <c r="I50" s="13">
        <v>2</v>
      </c>
      <c r="J50" s="19">
        <f>SUM(H38*I38)</f>
        <v>6</v>
      </c>
      <c r="K50" s="15" t="s">
        <v>263</v>
      </c>
      <c r="L50" s="15" t="s">
        <v>264</v>
      </c>
      <c r="M50" s="15">
        <v>3</v>
      </c>
      <c r="N50" s="15">
        <v>2</v>
      </c>
      <c r="O50" s="19">
        <f>SUM(M38*N38)</f>
        <v>6</v>
      </c>
      <c r="Q50" s="15"/>
      <c r="R50" s="15" t="s">
        <v>262</v>
      </c>
      <c r="S50" s="15">
        <v>3</v>
      </c>
      <c r="T50" s="15">
        <v>2</v>
      </c>
      <c r="U50" s="19">
        <f>SUM(S38*T38)</f>
        <v>6</v>
      </c>
      <c r="V50" s="28"/>
      <c r="W50" s="28" t="s">
        <v>265</v>
      </c>
      <c r="X50" s="28">
        <v>3</v>
      </c>
      <c r="Y50" s="28">
        <v>2</v>
      </c>
      <c r="Z50" s="19">
        <f>SUM(X38*Y38)</f>
        <v>6</v>
      </c>
      <c r="AA50" s="31"/>
      <c r="AB50" s="31" t="s">
        <v>265</v>
      </c>
      <c r="AC50" s="31">
        <v>3</v>
      </c>
      <c r="AD50" s="31">
        <v>2</v>
      </c>
      <c r="AE50" s="19">
        <f>SUM(AC38*AD38)</f>
        <v>6</v>
      </c>
      <c r="AF50" s="34"/>
      <c r="AG50" s="34" t="s">
        <v>265</v>
      </c>
      <c r="AH50" s="34">
        <v>3</v>
      </c>
      <c r="AI50" s="34">
        <v>2</v>
      </c>
      <c r="AJ50" s="19">
        <f>SUM(AH38*AI38)</f>
        <v>6</v>
      </c>
    </row>
    <row r="51" spans="2:36" ht="65.25" customHeight="1">
      <c r="B51" s="6"/>
      <c r="C51" s="6"/>
      <c r="D51" s="6"/>
      <c r="E51" s="6" t="s">
        <v>266</v>
      </c>
      <c r="F51" s="13"/>
      <c r="G51" s="13" t="s">
        <v>267</v>
      </c>
      <c r="H51" s="13">
        <v>3</v>
      </c>
      <c r="I51" s="13">
        <v>2</v>
      </c>
      <c r="J51" s="19">
        <f>SUM(H39*I39)</f>
        <v>6</v>
      </c>
      <c r="K51" s="15"/>
      <c r="L51" s="15"/>
      <c r="M51" s="15">
        <v>3</v>
      </c>
      <c r="N51" s="15">
        <v>2</v>
      </c>
      <c r="O51" s="19">
        <f>SUM(M39*N39)</f>
        <v>6</v>
      </c>
      <c r="Q51" s="15"/>
      <c r="R51" s="15" t="s">
        <v>267</v>
      </c>
      <c r="S51" s="15">
        <v>3</v>
      </c>
      <c r="T51" s="15">
        <v>2</v>
      </c>
      <c r="U51" s="19">
        <f>SUM(S39*T39)</f>
        <v>6</v>
      </c>
      <c r="V51" s="28"/>
      <c r="W51" s="28" t="s">
        <v>268</v>
      </c>
      <c r="X51" s="28">
        <v>3</v>
      </c>
      <c r="Y51" s="28">
        <v>2</v>
      </c>
      <c r="Z51" s="19">
        <f>SUM(X39*Y39)</f>
        <v>6</v>
      </c>
      <c r="AA51" s="31"/>
      <c r="AB51" s="31" t="s">
        <v>268</v>
      </c>
      <c r="AC51" s="31">
        <v>3</v>
      </c>
      <c r="AD51" s="31">
        <v>2</v>
      </c>
      <c r="AE51" s="19">
        <f>SUM(AC39*AD39)</f>
        <v>6</v>
      </c>
      <c r="AF51" s="34"/>
      <c r="AG51" s="34" t="s">
        <v>268</v>
      </c>
      <c r="AH51" s="34">
        <v>3</v>
      </c>
      <c r="AI51" s="34">
        <v>2</v>
      </c>
      <c r="AJ51" s="19">
        <f>SUM(AH39*AI39)</f>
        <v>6</v>
      </c>
    </row>
    <row r="52" spans="2:36" ht="31.5" customHeight="1">
      <c r="B52" s="5" t="s">
        <v>269</v>
      </c>
      <c r="C52" s="14"/>
      <c r="D52" s="14"/>
      <c r="E52" s="14"/>
      <c r="F52" s="14"/>
      <c r="G52" s="14"/>
      <c r="H52" s="14"/>
      <c r="I52" s="14"/>
      <c r="J52" s="5"/>
      <c r="K52" s="14"/>
      <c r="L52" s="14"/>
      <c r="M52" s="14"/>
      <c r="N52" s="14"/>
      <c r="O52" s="5"/>
      <c r="Q52" s="14"/>
      <c r="R52" s="14"/>
      <c r="S52" s="14"/>
      <c r="T52" s="14"/>
      <c r="U52" s="5"/>
      <c r="V52" s="14"/>
      <c r="W52" s="14"/>
      <c r="X52" s="14"/>
      <c r="Y52" s="14"/>
      <c r="Z52" s="5"/>
      <c r="AA52" s="14"/>
      <c r="AB52" s="14"/>
      <c r="AC52" s="14"/>
      <c r="AD52" s="14"/>
      <c r="AE52" s="5"/>
      <c r="AF52" s="14"/>
      <c r="AG52" s="14"/>
      <c r="AH52" s="14"/>
      <c r="AI52" s="14"/>
      <c r="AJ52" s="5"/>
    </row>
    <row r="53" spans="2:36" ht="121.5" customHeight="1">
      <c r="B53" s="6" t="s">
        <v>270</v>
      </c>
      <c r="C53" s="6" t="s">
        <v>271</v>
      </c>
      <c r="D53" s="6" t="s">
        <v>55</v>
      </c>
      <c r="E53" s="6" t="s">
        <v>272</v>
      </c>
      <c r="F53" s="13" t="s">
        <v>273</v>
      </c>
      <c r="G53" s="13" t="s">
        <v>274</v>
      </c>
      <c r="H53" s="13">
        <v>3</v>
      </c>
      <c r="I53" s="13">
        <v>1</v>
      </c>
      <c r="J53" s="18">
        <v>3</v>
      </c>
      <c r="K53" s="15" t="s">
        <v>275</v>
      </c>
      <c r="L53" s="15" t="s">
        <v>276</v>
      </c>
      <c r="M53" s="15">
        <v>3</v>
      </c>
      <c r="N53" s="15">
        <v>1</v>
      </c>
      <c r="O53" s="18">
        <f>SUM(M41*N41)</f>
        <v>6</v>
      </c>
      <c r="Q53" s="15" t="s">
        <v>273</v>
      </c>
      <c r="R53" s="15" t="s">
        <v>274</v>
      </c>
      <c r="S53" s="15">
        <v>3</v>
      </c>
      <c r="T53" s="15">
        <v>1</v>
      </c>
      <c r="U53" s="18">
        <f>SUM(S41*T41)</f>
        <v>3</v>
      </c>
      <c r="V53" s="28" t="s">
        <v>273</v>
      </c>
      <c r="W53" s="28" t="s">
        <v>274</v>
      </c>
      <c r="X53" s="28">
        <v>3</v>
      </c>
      <c r="Y53" s="28">
        <v>1</v>
      </c>
      <c r="Z53" s="18">
        <f>SUM(X41*Y41)</f>
        <v>3</v>
      </c>
      <c r="AA53" s="31" t="s">
        <v>273</v>
      </c>
      <c r="AB53" s="31" t="s">
        <v>277</v>
      </c>
      <c r="AC53" s="31">
        <v>3</v>
      </c>
      <c r="AD53" s="31">
        <v>1</v>
      </c>
      <c r="AE53" s="18">
        <f>SUM(AC41*AD41)</f>
        <v>3</v>
      </c>
      <c r="AF53" s="34" t="s">
        <v>273</v>
      </c>
      <c r="AG53" s="34" t="s">
        <v>278</v>
      </c>
      <c r="AH53" s="34">
        <v>3</v>
      </c>
      <c r="AI53" s="34">
        <v>1</v>
      </c>
      <c r="AJ53" s="18">
        <f>SUM(AH41*AI41)</f>
        <v>3</v>
      </c>
    </row>
    <row r="54" spans="2:36" ht="148.5" customHeight="1">
      <c r="B54" s="6" t="s">
        <v>279</v>
      </c>
      <c r="C54" s="6" t="s">
        <v>54</v>
      </c>
      <c r="D54" s="6" t="s">
        <v>55</v>
      </c>
      <c r="E54" s="6" t="s">
        <v>280</v>
      </c>
      <c r="F54" s="13" t="s">
        <v>273</v>
      </c>
      <c r="G54" s="13" t="s">
        <v>281</v>
      </c>
      <c r="H54" s="13">
        <v>3</v>
      </c>
      <c r="I54" s="13">
        <v>2</v>
      </c>
      <c r="J54" s="19">
        <v>6</v>
      </c>
      <c r="K54" s="15" t="s">
        <v>282</v>
      </c>
      <c r="L54" s="15" t="s">
        <v>283</v>
      </c>
      <c r="M54" s="15">
        <v>3</v>
      </c>
      <c r="N54" s="15">
        <v>1</v>
      </c>
      <c r="O54" s="18">
        <f>SUM(M43*N43)</f>
        <v>0</v>
      </c>
      <c r="Q54" s="15" t="s">
        <v>273</v>
      </c>
      <c r="R54" s="15" t="s">
        <v>284</v>
      </c>
      <c r="S54" s="15">
        <v>3</v>
      </c>
      <c r="T54" s="15">
        <v>2</v>
      </c>
      <c r="U54" s="19">
        <v>6</v>
      </c>
      <c r="V54" s="28" t="s">
        <v>273</v>
      </c>
      <c r="W54" s="28" t="s">
        <v>285</v>
      </c>
      <c r="X54" s="28">
        <v>3</v>
      </c>
      <c r="Y54" s="28">
        <v>2</v>
      </c>
      <c r="Z54" s="19">
        <v>6</v>
      </c>
      <c r="AA54" s="31" t="s">
        <v>273</v>
      </c>
      <c r="AB54" s="31" t="s">
        <v>76</v>
      </c>
      <c r="AC54" s="31">
        <v>3</v>
      </c>
      <c r="AD54" s="31">
        <v>1</v>
      </c>
      <c r="AE54" s="19">
        <v>6</v>
      </c>
      <c r="AF54" s="34" t="s">
        <v>273</v>
      </c>
      <c r="AG54" s="34" t="s">
        <v>286</v>
      </c>
      <c r="AH54" s="34">
        <v>3</v>
      </c>
      <c r="AI54" s="34">
        <v>2</v>
      </c>
      <c r="AJ54" s="19">
        <v>6</v>
      </c>
    </row>
    <row r="55" spans="2:36" ht="39.75" customHeight="1">
      <c r="B55" s="6" t="s">
        <v>287</v>
      </c>
      <c r="C55" s="6" t="s">
        <v>288</v>
      </c>
      <c r="D55" s="6" t="s">
        <v>55</v>
      </c>
      <c r="E55" s="6" t="s">
        <v>289</v>
      </c>
      <c r="F55" s="13" t="s">
        <v>290</v>
      </c>
      <c r="G55" s="13" t="s">
        <v>291</v>
      </c>
      <c r="H55" s="13">
        <v>3</v>
      </c>
      <c r="I55" s="13">
        <v>2</v>
      </c>
      <c r="J55" s="19">
        <f t="shared" si="0"/>
        <v>6</v>
      </c>
      <c r="K55" s="15" t="s">
        <v>290</v>
      </c>
      <c r="L55" s="15" t="s">
        <v>292</v>
      </c>
      <c r="M55" s="15">
        <v>3</v>
      </c>
      <c r="N55" s="15">
        <v>2</v>
      </c>
      <c r="O55" s="19">
        <f t="shared" si="1"/>
        <v>6</v>
      </c>
      <c r="Q55" s="15" t="s">
        <v>290</v>
      </c>
      <c r="R55" s="15" t="s">
        <v>293</v>
      </c>
      <c r="S55" s="15">
        <v>3</v>
      </c>
      <c r="T55" s="15">
        <v>2</v>
      </c>
      <c r="U55" s="19">
        <f t="shared" ref="U55:U62" si="22">SUM(S55*T55)</f>
        <v>6</v>
      </c>
      <c r="V55" s="28" t="s">
        <v>290</v>
      </c>
      <c r="W55" s="28" t="s">
        <v>294</v>
      </c>
      <c r="X55" s="28">
        <v>3</v>
      </c>
      <c r="Y55" s="28">
        <v>2</v>
      </c>
      <c r="Z55" s="19">
        <f t="shared" ref="Z55:Z62" si="23">SUM(X55*Y55)</f>
        <v>6</v>
      </c>
      <c r="AA55" s="31" t="s">
        <v>290</v>
      </c>
      <c r="AB55" s="31" t="s">
        <v>76</v>
      </c>
      <c r="AC55" s="31">
        <v>3</v>
      </c>
      <c r="AD55" s="31">
        <v>2</v>
      </c>
      <c r="AE55" s="19">
        <f t="shared" ref="AE55:AE62" si="24">SUM(AC55*AD55)</f>
        <v>6</v>
      </c>
      <c r="AF55" s="34" t="s">
        <v>290</v>
      </c>
      <c r="AG55" s="34" t="s">
        <v>291</v>
      </c>
      <c r="AH55" s="34">
        <v>3</v>
      </c>
      <c r="AI55" s="34">
        <v>2</v>
      </c>
      <c r="AJ55" s="19">
        <f t="shared" ref="AJ55:AJ62" si="25">SUM(AH55*AI55)</f>
        <v>6</v>
      </c>
    </row>
    <row r="56" spans="2:36" ht="51" customHeight="1">
      <c r="B56" s="6" t="s">
        <v>295</v>
      </c>
      <c r="C56" s="6"/>
      <c r="D56" s="6" t="s">
        <v>296</v>
      </c>
      <c r="E56" s="6" t="s">
        <v>297</v>
      </c>
      <c r="F56" s="13" t="s">
        <v>290</v>
      </c>
      <c r="G56" s="13" t="s">
        <v>298</v>
      </c>
      <c r="H56" s="13">
        <v>3</v>
      </c>
      <c r="I56" s="13">
        <v>2</v>
      </c>
      <c r="J56" s="19">
        <f t="shared" si="0"/>
        <v>6</v>
      </c>
      <c r="K56" s="15" t="s">
        <v>290</v>
      </c>
      <c r="L56" s="15" t="s">
        <v>292</v>
      </c>
      <c r="M56" s="15">
        <v>3</v>
      </c>
      <c r="N56" s="15">
        <v>2</v>
      </c>
      <c r="O56" s="19">
        <f t="shared" si="1"/>
        <v>6</v>
      </c>
      <c r="Q56" s="15" t="s">
        <v>290</v>
      </c>
      <c r="R56" s="15" t="s">
        <v>298</v>
      </c>
      <c r="S56" s="15">
        <v>3</v>
      </c>
      <c r="T56" s="15">
        <v>2</v>
      </c>
      <c r="U56" s="19">
        <f t="shared" si="22"/>
        <v>6</v>
      </c>
      <c r="V56" s="28" t="s">
        <v>290</v>
      </c>
      <c r="W56" s="28" t="s">
        <v>298</v>
      </c>
      <c r="X56" s="28">
        <v>3</v>
      </c>
      <c r="Y56" s="28">
        <v>2</v>
      </c>
      <c r="Z56" s="19">
        <f t="shared" si="23"/>
        <v>6</v>
      </c>
      <c r="AA56" s="31" t="s">
        <v>290</v>
      </c>
      <c r="AB56" s="31" t="s">
        <v>220</v>
      </c>
      <c r="AC56" s="31">
        <v>3</v>
      </c>
      <c r="AD56" s="31">
        <v>2</v>
      </c>
      <c r="AE56" s="19">
        <f t="shared" si="24"/>
        <v>6</v>
      </c>
      <c r="AF56" s="34" t="s">
        <v>290</v>
      </c>
      <c r="AG56" s="34" t="s">
        <v>298</v>
      </c>
      <c r="AH56" s="34">
        <v>3</v>
      </c>
      <c r="AI56" s="34">
        <v>2</v>
      </c>
      <c r="AJ56" s="19">
        <f t="shared" si="25"/>
        <v>6</v>
      </c>
    </row>
    <row r="57" spans="2:36" ht="31.5" customHeight="1">
      <c r="B57" s="5" t="s">
        <v>299</v>
      </c>
      <c r="C57" s="14"/>
      <c r="D57" s="14"/>
      <c r="E57" s="14"/>
      <c r="F57" s="14"/>
      <c r="G57" s="14"/>
      <c r="H57" s="14"/>
      <c r="I57" s="14"/>
      <c r="J57" s="5"/>
      <c r="K57" s="14"/>
      <c r="L57" s="14"/>
      <c r="M57" s="14"/>
      <c r="N57" s="14"/>
      <c r="O57" s="5">
        <f t="shared" si="1"/>
        <v>0</v>
      </c>
      <c r="P57" s="46"/>
      <c r="Q57" s="14"/>
      <c r="R57" s="14"/>
      <c r="S57" s="14"/>
      <c r="T57" s="14"/>
      <c r="U57" s="5"/>
      <c r="V57" s="14"/>
      <c r="W57" s="14"/>
      <c r="X57" s="14"/>
      <c r="Y57" s="14"/>
      <c r="Z57" s="5"/>
      <c r="AA57" s="14"/>
      <c r="AB57" s="14"/>
      <c r="AC57" s="14"/>
      <c r="AD57" s="14"/>
      <c r="AE57" s="5"/>
      <c r="AF57" s="14"/>
      <c r="AG57" s="14"/>
      <c r="AH57" s="14"/>
      <c r="AI57" s="14"/>
      <c r="AJ57" s="5"/>
    </row>
    <row r="58" spans="2:36" ht="134.25" customHeight="1">
      <c r="B58" s="6" t="s">
        <v>300</v>
      </c>
      <c r="C58" s="6" t="s">
        <v>301</v>
      </c>
      <c r="D58" s="6" t="s">
        <v>194</v>
      </c>
      <c r="E58" s="6" t="s">
        <v>302</v>
      </c>
      <c r="F58" s="13"/>
      <c r="G58" s="13" t="s">
        <v>303</v>
      </c>
      <c r="H58" s="13">
        <v>3</v>
      </c>
      <c r="I58" s="13">
        <v>2</v>
      </c>
      <c r="J58" s="19">
        <f t="shared" si="0"/>
        <v>6</v>
      </c>
      <c r="K58" s="15"/>
      <c r="L58" s="15" t="s">
        <v>304</v>
      </c>
      <c r="M58" s="15">
        <v>3</v>
      </c>
      <c r="N58" s="15">
        <v>2</v>
      </c>
      <c r="O58" s="62">
        <f t="shared" si="1"/>
        <v>6</v>
      </c>
      <c r="Q58" s="15"/>
      <c r="R58" s="15" t="s">
        <v>303</v>
      </c>
      <c r="S58" s="15">
        <v>3</v>
      </c>
      <c r="T58" s="15">
        <v>2</v>
      </c>
      <c r="U58" s="19">
        <f t="shared" si="22"/>
        <v>6</v>
      </c>
      <c r="V58" s="28"/>
      <c r="W58" s="28" t="s">
        <v>305</v>
      </c>
      <c r="X58" s="28">
        <v>3</v>
      </c>
      <c r="Y58" s="28">
        <v>2</v>
      </c>
      <c r="Z58" s="19">
        <f t="shared" si="23"/>
        <v>6</v>
      </c>
      <c r="AA58" s="31"/>
      <c r="AB58" s="31" t="s">
        <v>305</v>
      </c>
      <c r="AC58" s="31">
        <v>3</v>
      </c>
      <c r="AD58" s="31">
        <v>2</v>
      </c>
      <c r="AE58" s="19">
        <f t="shared" si="24"/>
        <v>6</v>
      </c>
      <c r="AF58" s="34"/>
      <c r="AG58" s="34" t="s">
        <v>305</v>
      </c>
      <c r="AH58" s="34">
        <v>3</v>
      </c>
      <c r="AI58" s="34">
        <v>2</v>
      </c>
      <c r="AJ58" s="19">
        <f t="shared" si="25"/>
        <v>6</v>
      </c>
    </row>
    <row r="59" spans="2:36" ht="174" customHeight="1">
      <c r="B59" s="6" t="s">
        <v>306</v>
      </c>
      <c r="C59" s="6" t="s">
        <v>301</v>
      </c>
      <c r="D59" s="6" t="s">
        <v>194</v>
      </c>
      <c r="E59" s="6" t="s">
        <v>307</v>
      </c>
      <c r="F59" s="13"/>
      <c r="G59" s="13" t="s">
        <v>81</v>
      </c>
      <c r="H59" s="13">
        <v>3</v>
      </c>
      <c r="I59" s="13">
        <v>2</v>
      </c>
      <c r="J59" s="19">
        <v>6</v>
      </c>
      <c r="K59" s="15"/>
      <c r="L59" s="15"/>
      <c r="M59" s="15"/>
      <c r="N59" s="15"/>
      <c r="O59" s="62"/>
      <c r="Q59" s="15"/>
      <c r="R59" s="15" t="s">
        <v>81</v>
      </c>
      <c r="S59" s="15">
        <v>3</v>
      </c>
      <c r="T59" s="15">
        <v>2</v>
      </c>
      <c r="U59" s="19">
        <v>6</v>
      </c>
      <c r="V59" s="28"/>
      <c r="W59" s="28" t="s">
        <v>81</v>
      </c>
      <c r="X59" s="28">
        <v>3</v>
      </c>
      <c r="Y59" s="28">
        <v>2</v>
      </c>
      <c r="Z59" s="19">
        <v>6</v>
      </c>
      <c r="AA59" s="31"/>
      <c r="AB59" s="31" t="s">
        <v>81</v>
      </c>
      <c r="AC59" s="31">
        <v>3</v>
      </c>
      <c r="AD59" s="31">
        <v>2</v>
      </c>
      <c r="AE59" s="19">
        <v>6</v>
      </c>
      <c r="AF59" s="34"/>
      <c r="AG59" s="34" t="s">
        <v>81</v>
      </c>
      <c r="AH59" s="34">
        <v>3</v>
      </c>
      <c r="AI59" s="34">
        <v>2</v>
      </c>
      <c r="AJ59" s="19">
        <v>6</v>
      </c>
    </row>
    <row r="60" spans="2:36" ht="148.5" customHeight="1">
      <c r="B60" s="6" t="s">
        <v>308</v>
      </c>
      <c r="C60" s="6" t="s">
        <v>54</v>
      </c>
      <c r="D60" s="6"/>
      <c r="E60" s="6" t="s">
        <v>309</v>
      </c>
      <c r="F60" s="13"/>
      <c r="G60" s="13" t="s">
        <v>310</v>
      </c>
      <c r="H60" s="13">
        <v>3</v>
      </c>
      <c r="I60" s="13">
        <v>2</v>
      </c>
      <c r="J60" s="19">
        <f>SUM(H58*I58)</f>
        <v>6</v>
      </c>
      <c r="K60" s="15"/>
      <c r="L60" s="15" t="s">
        <v>311</v>
      </c>
      <c r="M60" s="15">
        <v>3</v>
      </c>
      <c r="N60" s="15">
        <v>2</v>
      </c>
      <c r="O60" s="19">
        <f>SUM(M58*N58)</f>
        <v>6</v>
      </c>
      <c r="Q60" s="15"/>
      <c r="R60" s="15" t="s">
        <v>310</v>
      </c>
      <c r="S60" s="15">
        <v>3</v>
      </c>
      <c r="T60" s="15">
        <v>2</v>
      </c>
      <c r="U60" s="19">
        <f>SUM(S58*T58)</f>
        <v>6</v>
      </c>
      <c r="V60" s="28"/>
      <c r="W60" s="28" t="s">
        <v>310</v>
      </c>
      <c r="X60" s="28">
        <v>3</v>
      </c>
      <c r="Y60" s="28">
        <v>2</v>
      </c>
      <c r="Z60" s="19">
        <f>SUM(X58*Y58)</f>
        <v>6</v>
      </c>
      <c r="AA60" s="31"/>
      <c r="AB60" s="31" t="s">
        <v>310</v>
      </c>
      <c r="AC60" s="31">
        <v>3</v>
      </c>
      <c r="AD60" s="31">
        <v>2</v>
      </c>
      <c r="AE60" s="19">
        <f>SUM(AC58*AD58)</f>
        <v>6</v>
      </c>
      <c r="AF60" s="34"/>
      <c r="AG60" s="34" t="s">
        <v>310</v>
      </c>
      <c r="AH60" s="34">
        <v>3</v>
      </c>
      <c r="AI60" s="34">
        <v>2</v>
      </c>
      <c r="AJ60" s="19">
        <f>SUM(AH58*AI58)</f>
        <v>6</v>
      </c>
    </row>
    <row r="61" spans="2:36" ht="127.5" customHeight="1">
      <c r="B61" s="6" t="s">
        <v>312</v>
      </c>
      <c r="C61" s="6" t="s">
        <v>54</v>
      </c>
      <c r="D61" s="6"/>
      <c r="E61" s="6" t="s">
        <v>313</v>
      </c>
      <c r="F61" s="13"/>
      <c r="G61" s="13" t="s">
        <v>314</v>
      </c>
      <c r="H61" s="13">
        <v>3</v>
      </c>
      <c r="I61" s="13">
        <v>2</v>
      </c>
      <c r="J61" s="19">
        <f t="shared" si="0"/>
        <v>6</v>
      </c>
      <c r="K61" s="15"/>
      <c r="L61" s="15" t="s">
        <v>315</v>
      </c>
      <c r="M61" s="15">
        <v>3</v>
      </c>
      <c r="N61" s="15">
        <v>2</v>
      </c>
      <c r="O61" s="19">
        <f t="shared" si="1"/>
        <v>6</v>
      </c>
      <c r="Q61" s="15"/>
      <c r="R61" s="15" t="s">
        <v>314</v>
      </c>
      <c r="S61" s="15">
        <v>3</v>
      </c>
      <c r="T61" s="15">
        <v>2</v>
      </c>
      <c r="U61" s="19">
        <f t="shared" si="22"/>
        <v>6</v>
      </c>
      <c r="V61" s="28"/>
      <c r="W61" s="28" t="s">
        <v>316</v>
      </c>
      <c r="X61" s="28">
        <v>3</v>
      </c>
      <c r="Y61" s="28">
        <v>2</v>
      </c>
      <c r="Z61" s="19">
        <f t="shared" si="23"/>
        <v>6</v>
      </c>
      <c r="AA61" s="31"/>
      <c r="AB61" s="31" t="s">
        <v>316</v>
      </c>
      <c r="AC61" s="31">
        <v>3</v>
      </c>
      <c r="AD61" s="31">
        <v>2</v>
      </c>
      <c r="AE61" s="19">
        <f t="shared" si="24"/>
        <v>6</v>
      </c>
      <c r="AF61" s="34"/>
      <c r="AG61" s="34" t="s">
        <v>316</v>
      </c>
      <c r="AH61" s="34">
        <v>3</v>
      </c>
      <c r="AI61" s="34">
        <v>2</v>
      </c>
      <c r="AJ61" s="19">
        <f t="shared" si="25"/>
        <v>6</v>
      </c>
    </row>
    <row r="62" spans="2:36" ht="111" customHeight="1">
      <c r="B62" s="6" t="s">
        <v>317</v>
      </c>
      <c r="C62" s="6" t="s">
        <v>54</v>
      </c>
      <c r="D62" s="6"/>
      <c r="E62" s="6" t="s">
        <v>318</v>
      </c>
      <c r="F62" s="13"/>
      <c r="G62" s="13" t="s">
        <v>319</v>
      </c>
      <c r="H62" s="13">
        <v>3</v>
      </c>
      <c r="I62" s="13">
        <v>2</v>
      </c>
      <c r="J62" s="19">
        <f t="shared" si="0"/>
        <v>6</v>
      </c>
      <c r="K62" s="15"/>
      <c r="L62" s="15" t="s">
        <v>320</v>
      </c>
      <c r="M62" s="15">
        <v>3</v>
      </c>
      <c r="N62" s="15">
        <v>2</v>
      </c>
      <c r="O62" s="19">
        <f t="shared" si="1"/>
        <v>6</v>
      </c>
      <c r="Q62" s="15"/>
      <c r="R62" s="15" t="s">
        <v>319</v>
      </c>
      <c r="S62" s="15">
        <v>3</v>
      </c>
      <c r="T62" s="15">
        <v>2</v>
      </c>
      <c r="U62" s="19">
        <f t="shared" si="22"/>
        <v>6</v>
      </c>
      <c r="V62" s="28"/>
      <c r="W62" s="28" t="s">
        <v>319</v>
      </c>
      <c r="X62" s="28">
        <v>3</v>
      </c>
      <c r="Y62" s="28">
        <v>2</v>
      </c>
      <c r="Z62" s="19">
        <f t="shared" si="23"/>
        <v>6</v>
      </c>
      <c r="AA62" s="31"/>
      <c r="AB62" s="31" t="s">
        <v>319</v>
      </c>
      <c r="AC62" s="31">
        <v>3</v>
      </c>
      <c r="AD62" s="31">
        <v>2</v>
      </c>
      <c r="AE62" s="19">
        <f t="shared" si="24"/>
        <v>6</v>
      </c>
      <c r="AF62" s="34"/>
      <c r="AG62" s="34" t="s">
        <v>319</v>
      </c>
      <c r="AH62" s="34">
        <v>3</v>
      </c>
      <c r="AI62" s="34">
        <v>2</v>
      </c>
      <c r="AJ62" s="19">
        <f t="shared" si="25"/>
        <v>6</v>
      </c>
    </row>
    <row r="63" spans="2:36" ht="73.5" customHeight="1">
      <c r="B63" s="6" t="s">
        <v>321</v>
      </c>
      <c r="C63" s="6" t="s">
        <v>322</v>
      </c>
      <c r="D63" s="6"/>
      <c r="E63" s="6" t="s">
        <v>323</v>
      </c>
      <c r="F63" s="13"/>
      <c r="G63" s="13" t="s">
        <v>324</v>
      </c>
      <c r="H63" s="13"/>
      <c r="I63" s="13"/>
      <c r="J63" s="18"/>
      <c r="K63" s="15"/>
      <c r="L63" s="15"/>
      <c r="M63" s="15"/>
      <c r="N63" s="15"/>
      <c r="O63" s="19"/>
      <c r="Q63" s="15"/>
      <c r="R63" s="15" t="s">
        <v>324</v>
      </c>
      <c r="S63" s="15"/>
      <c r="T63" s="15"/>
      <c r="U63" s="18"/>
      <c r="V63" s="28"/>
      <c r="W63" s="28" t="s">
        <v>325</v>
      </c>
      <c r="X63" s="28"/>
      <c r="Y63" s="28"/>
      <c r="Z63" s="18"/>
      <c r="AA63" s="31"/>
      <c r="AB63" s="31" t="s">
        <v>326</v>
      </c>
      <c r="AC63" s="31"/>
      <c r="AD63" s="31"/>
      <c r="AE63" s="19"/>
      <c r="AF63" s="34"/>
      <c r="AG63" s="34" t="s">
        <v>326</v>
      </c>
      <c r="AH63" s="34"/>
      <c r="AI63" s="34"/>
      <c r="AJ63" s="19"/>
    </row>
    <row r="64" spans="2:36" ht="165.75" customHeight="1">
      <c r="B64" s="6" t="s">
        <v>327</v>
      </c>
      <c r="C64" s="6" t="s">
        <v>215</v>
      </c>
      <c r="D64" s="6"/>
      <c r="E64" s="6" t="s">
        <v>328</v>
      </c>
      <c r="F64" s="13"/>
      <c r="G64" s="13" t="s">
        <v>329</v>
      </c>
      <c r="H64" s="13">
        <v>3</v>
      </c>
      <c r="I64" s="13">
        <v>2</v>
      </c>
      <c r="J64" s="19">
        <f t="shared" si="0"/>
        <v>6</v>
      </c>
      <c r="K64" s="15"/>
      <c r="L64" s="15" t="s">
        <v>330</v>
      </c>
      <c r="M64" s="15">
        <v>3</v>
      </c>
      <c r="N64" s="15">
        <v>2</v>
      </c>
      <c r="O64" s="19">
        <f t="shared" si="1"/>
        <v>6</v>
      </c>
      <c r="Q64" s="15"/>
      <c r="R64" s="15" t="s">
        <v>329</v>
      </c>
      <c r="S64" s="15">
        <v>3</v>
      </c>
      <c r="T64" s="15">
        <v>2</v>
      </c>
      <c r="U64" s="19">
        <f t="shared" ref="U64" si="26">SUM(S64*T64)</f>
        <v>6</v>
      </c>
      <c r="V64" s="28"/>
      <c r="W64" s="28" t="s">
        <v>331</v>
      </c>
      <c r="X64" s="28">
        <v>3</v>
      </c>
      <c r="Y64" s="28">
        <v>2</v>
      </c>
      <c r="Z64" s="19">
        <f t="shared" ref="Z64" si="27">SUM(X64*Y64)</f>
        <v>6</v>
      </c>
      <c r="AA64" s="31"/>
      <c r="AB64" s="31" t="s">
        <v>331</v>
      </c>
      <c r="AC64" s="31">
        <v>3</v>
      </c>
      <c r="AD64" s="31">
        <v>2</v>
      </c>
      <c r="AE64" s="19">
        <f t="shared" ref="AE64" si="28">SUM(AC64*AD64)</f>
        <v>6</v>
      </c>
      <c r="AF64" s="34"/>
      <c r="AG64" s="34" t="s">
        <v>331</v>
      </c>
      <c r="AH64" s="34">
        <v>3</v>
      </c>
      <c r="AI64" s="34">
        <v>2</v>
      </c>
      <c r="AJ64" s="19">
        <f t="shared" ref="AJ64" si="29">SUM(AH64*AI64)</f>
        <v>6</v>
      </c>
    </row>
    <row r="65" spans="2:36" ht="31.5" customHeight="1">
      <c r="B65" s="5" t="s">
        <v>332</v>
      </c>
      <c r="C65" s="14"/>
      <c r="D65" s="14"/>
      <c r="E65" s="14"/>
      <c r="F65" s="14"/>
      <c r="G65" s="14"/>
      <c r="H65" s="14"/>
      <c r="I65" s="14"/>
      <c r="J65" s="5"/>
      <c r="K65" s="14"/>
      <c r="L65" s="14"/>
      <c r="M65" s="14"/>
      <c r="N65" s="14"/>
      <c r="O65" s="5"/>
      <c r="Q65" s="14"/>
      <c r="R65" s="14"/>
      <c r="S65" s="14"/>
      <c r="T65" s="14"/>
      <c r="U65" s="5"/>
      <c r="V65" s="14"/>
      <c r="W65" s="14"/>
      <c r="X65" s="14"/>
      <c r="Y65" s="14"/>
      <c r="Z65" s="5"/>
      <c r="AA65" s="14"/>
      <c r="AB65" s="14"/>
      <c r="AC65" s="14"/>
      <c r="AD65" s="14"/>
      <c r="AE65" s="5"/>
      <c r="AF65" s="14"/>
      <c r="AG65" s="14"/>
      <c r="AH65" s="14"/>
      <c r="AI65" s="14"/>
      <c r="AJ65" s="5"/>
    </row>
    <row r="66" spans="2:36" ht="105" customHeight="1">
      <c r="B66" s="6" t="s">
        <v>333</v>
      </c>
      <c r="C66" s="6" t="s">
        <v>54</v>
      </c>
      <c r="D66" s="6"/>
      <c r="E66" s="6" t="s">
        <v>334</v>
      </c>
      <c r="F66" s="13"/>
      <c r="G66" s="13" t="s">
        <v>335</v>
      </c>
      <c r="H66" s="13">
        <v>3</v>
      </c>
      <c r="I66" s="13">
        <v>2</v>
      </c>
      <c r="J66" s="19">
        <f t="shared" si="0"/>
        <v>6</v>
      </c>
      <c r="K66" s="15"/>
      <c r="L66" s="15" t="s">
        <v>336</v>
      </c>
      <c r="M66" s="15">
        <v>3</v>
      </c>
      <c r="N66" s="15">
        <v>1</v>
      </c>
      <c r="O66" s="18">
        <f t="shared" si="1"/>
        <v>3</v>
      </c>
      <c r="Q66" s="15"/>
      <c r="R66" s="15" t="s">
        <v>335</v>
      </c>
      <c r="S66" s="15">
        <v>3</v>
      </c>
      <c r="T66" s="15">
        <v>2</v>
      </c>
      <c r="U66" s="19">
        <f t="shared" ref="U66:U70" si="30">SUM(S66*T66)</f>
        <v>6</v>
      </c>
      <c r="V66" s="28"/>
      <c r="W66" s="28" t="s">
        <v>335</v>
      </c>
      <c r="X66" s="28">
        <v>3</v>
      </c>
      <c r="Y66" s="28">
        <v>2</v>
      </c>
      <c r="Z66" s="19">
        <f t="shared" ref="Z66:Z70" si="31">SUM(X66*Y66)</f>
        <v>6</v>
      </c>
      <c r="AA66" s="31"/>
      <c r="AB66" s="31" t="s">
        <v>335</v>
      </c>
      <c r="AC66" s="31">
        <v>3</v>
      </c>
      <c r="AD66" s="31">
        <v>2</v>
      </c>
      <c r="AE66" s="19">
        <f t="shared" ref="AE66:AE70" si="32">SUM(AC66*AD66)</f>
        <v>6</v>
      </c>
      <c r="AF66" s="34"/>
      <c r="AG66" s="34" t="s">
        <v>335</v>
      </c>
      <c r="AH66" s="34">
        <v>3</v>
      </c>
      <c r="AI66" s="34">
        <v>2</v>
      </c>
      <c r="AJ66" s="19">
        <f t="shared" ref="AJ66:AJ70" si="33">SUM(AH66*AI66)</f>
        <v>6</v>
      </c>
    </row>
    <row r="67" spans="2:36" ht="86.25" customHeight="1">
      <c r="B67" s="6" t="s">
        <v>337</v>
      </c>
      <c r="C67" s="6" t="s">
        <v>54</v>
      </c>
      <c r="D67" s="6"/>
      <c r="E67" s="6" t="s">
        <v>338</v>
      </c>
      <c r="F67" s="13"/>
      <c r="G67" s="13" t="s">
        <v>339</v>
      </c>
      <c r="H67" s="13">
        <v>3</v>
      </c>
      <c r="I67" s="13">
        <v>1</v>
      </c>
      <c r="J67" s="18">
        <f t="shared" si="0"/>
        <v>3</v>
      </c>
      <c r="K67" s="15"/>
      <c r="L67" s="15" t="s">
        <v>336</v>
      </c>
      <c r="M67" s="15">
        <v>3</v>
      </c>
      <c r="N67" s="15">
        <v>1</v>
      </c>
      <c r="O67" s="18">
        <f t="shared" si="1"/>
        <v>3</v>
      </c>
      <c r="Q67" s="15"/>
      <c r="R67" s="15" t="s">
        <v>339</v>
      </c>
      <c r="S67" s="15">
        <v>3</v>
      </c>
      <c r="T67" s="15">
        <v>1</v>
      </c>
      <c r="U67" s="18">
        <f t="shared" si="30"/>
        <v>3</v>
      </c>
      <c r="V67" s="28"/>
      <c r="W67" s="28" t="s">
        <v>340</v>
      </c>
      <c r="X67" s="28">
        <v>3</v>
      </c>
      <c r="Y67" s="28">
        <v>1</v>
      </c>
      <c r="Z67" s="18">
        <f t="shared" si="31"/>
        <v>3</v>
      </c>
      <c r="AA67" s="31" t="s">
        <v>75</v>
      </c>
      <c r="AB67" s="31" t="s">
        <v>76</v>
      </c>
      <c r="AC67" s="31">
        <v>3</v>
      </c>
      <c r="AD67" s="31">
        <v>1</v>
      </c>
      <c r="AE67" s="18">
        <f t="shared" si="32"/>
        <v>3</v>
      </c>
      <c r="AF67" s="34"/>
      <c r="AG67" s="34" t="s">
        <v>340</v>
      </c>
      <c r="AH67" s="34">
        <v>3</v>
      </c>
      <c r="AI67" s="34">
        <v>1</v>
      </c>
      <c r="AJ67" s="18">
        <f t="shared" si="33"/>
        <v>3</v>
      </c>
    </row>
    <row r="68" spans="2:36" ht="102.75" customHeight="1">
      <c r="B68" s="6" t="s">
        <v>341</v>
      </c>
      <c r="C68" s="6" t="s">
        <v>54</v>
      </c>
      <c r="D68" s="6"/>
      <c r="E68" s="6" t="s">
        <v>338</v>
      </c>
      <c r="F68" s="13"/>
      <c r="G68" s="13" t="s">
        <v>338</v>
      </c>
      <c r="H68" s="13">
        <v>3</v>
      </c>
      <c r="I68" s="13">
        <v>1</v>
      </c>
      <c r="J68" s="18">
        <f t="shared" si="0"/>
        <v>3</v>
      </c>
      <c r="K68" s="15"/>
      <c r="L68" s="15" t="s">
        <v>336</v>
      </c>
      <c r="M68" s="15">
        <v>3</v>
      </c>
      <c r="N68" s="15">
        <v>1</v>
      </c>
      <c r="O68" s="18">
        <f t="shared" si="1"/>
        <v>3</v>
      </c>
      <c r="Q68" s="15"/>
      <c r="R68" s="15" t="s">
        <v>338</v>
      </c>
      <c r="S68" s="15">
        <v>3</v>
      </c>
      <c r="T68" s="15">
        <v>1</v>
      </c>
      <c r="U68" s="18">
        <f t="shared" si="30"/>
        <v>3</v>
      </c>
      <c r="V68" s="28"/>
      <c r="W68" s="28" t="s">
        <v>338</v>
      </c>
      <c r="X68" s="28">
        <v>3</v>
      </c>
      <c r="Y68" s="28">
        <v>1</v>
      </c>
      <c r="Z68" s="18">
        <f t="shared" si="31"/>
        <v>3</v>
      </c>
      <c r="AA68" s="31"/>
      <c r="AB68" s="31" t="s">
        <v>338</v>
      </c>
      <c r="AC68" s="31">
        <v>3</v>
      </c>
      <c r="AD68" s="31">
        <v>1</v>
      </c>
      <c r="AE68" s="18">
        <f t="shared" si="32"/>
        <v>3</v>
      </c>
      <c r="AF68" s="34"/>
      <c r="AG68" s="34" t="s">
        <v>338</v>
      </c>
      <c r="AH68" s="34">
        <v>3</v>
      </c>
      <c r="AI68" s="34">
        <v>1</v>
      </c>
      <c r="AJ68" s="18">
        <f t="shared" si="33"/>
        <v>3</v>
      </c>
    </row>
    <row r="69" spans="2:36" ht="109.5" customHeight="1">
      <c r="B69" s="6" t="s">
        <v>342</v>
      </c>
      <c r="C69" s="6" t="s">
        <v>54</v>
      </c>
      <c r="D69" s="6"/>
      <c r="E69" s="6" t="s">
        <v>343</v>
      </c>
      <c r="F69" s="13"/>
      <c r="G69" s="13" t="s">
        <v>344</v>
      </c>
      <c r="H69" s="13">
        <v>3</v>
      </c>
      <c r="I69" s="13">
        <v>1</v>
      </c>
      <c r="J69" s="18">
        <f t="shared" si="0"/>
        <v>3</v>
      </c>
      <c r="K69" s="15"/>
      <c r="L69" s="15" t="s">
        <v>336</v>
      </c>
      <c r="M69" s="15">
        <v>3</v>
      </c>
      <c r="N69" s="15">
        <v>1</v>
      </c>
      <c r="O69" s="18">
        <f t="shared" si="1"/>
        <v>3</v>
      </c>
      <c r="Q69" s="15"/>
      <c r="R69" s="15" t="s">
        <v>338</v>
      </c>
      <c r="S69" s="15">
        <v>3</v>
      </c>
      <c r="T69" s="15">
        <v>1</v>
      </c>
      <c r="U69" s="18">
        <f t="shared" si="30"/>
        <v>3</v>
      </c>
      <c r="V69" s="28"/>
      <c r="W69" s="28" t="s">
        <v>338</v>
      </c>
      <c r="X69" s="28">
        <v>3</v>
      </c>
      <c r="Y69" s="28">
        <v>1</v>
      </c>
      <c r="Z69" s="18">
        <f t="shared" si="31"/>
        <v>3</v>
      </c>
      <c r="AA69" s="31"/>
      <c r="AB69" s="31" t="s">
        <v>338</v>
      </c>
      <c r="AC69" s="31">
        <v>3</v>
      </c>
      <c r="AD69" s="31">
        <v>1</v>
      </c>
      <c r="AE69" s="18">
        <f t="shared" si="32"/>
        <v>3</v>
      </c>
      <c r="AF69" s="34"/>
      <c r="AG69" s="34" t="s">
        <v>338</v>
      </c>
      <c r="AH69" s="34">
        <v>3</v>
      </c>
      <c r="AI69" s="34">
        <v>1</v>
      </c>
      <c r="AJ69" s="18">
        <f t="shared" si="33"/>
        <v>3</v>
      </c>
    </row>
    <row r="70" spans="2:36" ht="150" customHeight="1">
      <c r="B70" s="6" t="s">
        <v>345</v>
      </c>
      <c r="C70" s="6" t="s">
        <v>54</v>
      </c>
      <c r="D70" s="6"/>
      <c r="E70" s="6" t="s">
        <v>346</v>
      </c>
      <c r="F70" s="13"/>
      <c r="G70" s="13" t="s">
        <v>76</v>
      </c>
      <c r="H70" s="13">
        <v>3</v>
      </c>
      <c r="I70" s="13">
        <v>0</v>
      </c>
      <c r="J70" s="18">
        <f t="shared" si="0"/>
        <v>0</v>
      </c>
      <c r="K70" s="15"/>
      <c r="L70" s="15"/>
      <c r="M70" s="15"/>
      <c r="N70" s="15"/>
      <c r="O70" s="18"/>
      <c r="Q70" s="15"/>
      <c r="R70" s="15" t="s">
        <v>76</v>
      </c>
      <c r="S70" s="15">
        <v>3</v>
      </c>
      <c r="T70" s="15">
        <v>0</v>
      </c>
      <c r="U70" s="18">
        <f t="shared" si="30"/>
        <v>0</v>
      </c>
      <c r="V70" s="28"/>
      <c r="W70" s="28" t="s">
        <v>347</v>
      </c>
      <c r="X70" s="28">
        <v>3</v>
      </c>
      <c r="Y70" s="28">
        <v>2</v>
      </c>
      <c r="Z70" s="19">
        <f t="shared" si="31"/>
        <v>6</v>
      </c>
      <c r="AA70" s="31"/>
      <c r="AB70" s="31" t="s">
        <v>76</v>
      </c>
      <c r="AC70" s="31">
        <v>0</v>
      </c>
      <c r="AD70" s="31">
        <v>0</v>
      </c>
      <c r="AE70" s="18">
        <f t="shared" si="32"/>
        <v>0</v>
      </c>
      <c r="AF70" s="34"/>
      <c r="AG70" s="34" t="s">
        <v>348</v>
      </c>
      <c r="AH70" s="34">
        <v>3</v>
      </c>
      <c r="AI70" s="34">
        <v>1</v>
      </c>
      <c r="AJ70" s="18">
        <f t="shared" si="33"/>
        <v>3</v>
      </c>
    </row>
    <row r="71" spans="2:36" ht="72.75" customHeight="1">
      <c r="B71" s="6" t="s">
        <v>349</v>
      </c>
      <c r="C71" s="6" t="s">
        <v>54</v>
      </c>
      <c r="D71" s="6"/>
      <c r="E71" s="6" t="s">
        <v>350</v>
      </c>
      <c r="F71" s="13"/>
      <c r="G71" s="13" t="s">
        <v>76</v>
      </c>
      <c r="H71" s="13">
        <v>3</v>
      </c>
      <c r="I71" s="13">
        <v>0</v>
      </c>
      <c r="J71" s="18">
        <v>0</v>
      </c>
      <c r="K71" s="15"/>
      <c r="L71" s="15" t="s">
        <v>336</v>
      </c>
      <c r="M71" s="15">
        <v>3</v>
      </c>
      <c r="N71" s="15">
        <v>1</v>
      </c>
      <c r="O71" s="18">
        <f>SUM(M69*N69)</f>
        <v>3</v>
      </c>
      <c r="Q71" s="15"/>
      <c r="R71" s="15" t="s">
        <v>76</v>
      </c>
      <c r="S71" s="15">
        <v>3</v>
      </c>
      <c r="T71" s="15">
        <v>0</v>
      </c>
      <c r="U71" s="18">
        <v>0</v>
      </c>
      <c r="V71" s="28"/>
      <c r="W71" s="28" t="s">
        <v>220</v>
      </c>
      <c r="X71" s="28">
        <v>3</v>
      </c>
      <c r="Y71" s="28">
        <v>1</v>
      </c>
      <c r="Z71" s="18">
        <f>SUM(X69*Y69)</f>
        <v>3</v>
      </c>
      <c r="AA71" s="31"/>
      <c r="AB71" s="31" t="s">
        <v>76</v>
      </c>
      <c r="AC71" s="31">
        <v>3</v>
      </c>
      <c r="AD71" s="31">
        <v>1</v>
      </c>
      <c r="AE71" s="18">
        <f>SUM(AC69*AD69)</f>
        <v>3</v>
      </c>
      <c r="AF71" s="34"/>
      <c r="AG71" s="34" t="s">
        <v>76</v>
      </c>
      <c r="AH71" s="34">
        <v>3</v>
      </c>
      <c r="AI71" s="34">
        <v>1</v>
      </c>
      <c r="AJ71" s="18">
        <f>SUM(AH69*AI69)</f>
        <v>3</v>
      </c>
    </row>
    <row r="72" spans="2:36" ht="72.75" customHeight="1">
      <c r="B72" s="6" t="s">
        <v>351</v>
      </c>
      <c r="C72" s="6" t="s">
        <v>352</v>
      </c>
      <c r="D72" s="6"/>
      <c r="E72" s="6" t="s">
        <v>353</v>
      </c>
      <c r="F72" s="13"/>
      <c r="G72" s="13" t="s">
        <v>354</v>
      </c>
      <c r="H72" s="13"/>
      <c r="I72" s="13"/>
      <c r="J72" s="18"/>
      <c r="K72" s="15"/>
      <c r="L72" s="15"/>
      <c r="M72" s="15"/>
      <c r="N72" s="15"/>
      <c r="O72" s="18"/>
      <c r="Q72" s="15"/>
      <c r="R72" s="15"/>
      <c r="S72" s="15"/>
      <c r="T72" s="15"/>
      <c r="U72" s="18"/>
      <c r="V72" s="28"/>
      <c r="W72" s="28"/>
      <c r="X72" s="28"/>
      <c r="Y72" s="28"/>
      <c r="Z72" s="18"/>
      <c r="AA72" s="31"/>
      <c r="AB72" s="31"/>
      <c r="AC72" s="31"/>
      <c r="AD72" s="31"/>
      <c r="AE72" s="18"/>
      <c r="AF72" s="34"/>
      <c r="AG72" s="34"/>
      <c r="AH72" s="34"/>
      <c r="AI72" s="34"/>
      <c r="AJ72" s="18"/>
    </row>
    <row r="73" spans="2:36" ht="72.75" customHeight="1">
      <c r="B73" s="6" t="s">
        <v>355</v>
      </c>
      <c r="C73" s="6" t="s">
        <v>352</v>
      </c>
      <c r="D73" s="6"/>
      <c r="E73" s="6" t="s">
        <v>338</v>
      </c>
      <c r="F73" s="13"/>
      <c r="G73" s="13" t="s">
        <v>354</v>
      </c>
      <c r="H73" s="13"/>
      <c r="I73" s="13"/>
      <c r="J73" s="18"/>
      <c r="K73" s="15"/>
      <c r="L73" s="15"/>
      <c r="M73" s="15"/>
      <c r="N73" s="15"/>
      <c r="O73" s="18"/>
      <c r="Q73" s="15"/>
      <c r="R73" s="15" t="s">
        <v>354</v>
      </c>
      <c r="S73" s="15"/>
      <c r="T73" s="15"/>
      <c r="U73" s="18"/>
      <c r="V73" s="28" t="s">
        <v>75</v>
      </c>
      <c r="W73" s="28" t="s">
        <v>76</v>
      </c>
      <c r="X73" s="28"/>
      <c r="Y73" s="28"/>
      <c r="Z73" s="18"/>
      <c r="AA73" s="31" t="s">
        <v>75</v>
      </c>
      <c r="AB73" s="31" t="s">
        <v>76</v>
      </c>
      <c r="AC73" s="31"/>
      <c r="AD73" s="31"/>
      <c r="AE73" s="18"/>
      <c r="AF73" s="34" t="s">
        <v>75</v>
      </c>
      <c r="AG73" s="34" t="s">
        <v>76</v>
      </c>
      <c r="AH73" s="34"/>
      <c r="AI73" s="34"/>
      <c r="AJ73" s="18"/>
    </row>
    <row r="74" spans="2:36" ht="81" customHeight="1">
      <c r="B74" s="6" t="s">
        <v>356</v>
      </c>
      <c r="C74" s="6" t="s">
        <v>352</v>
      </c>
      <c r="D74" s="6"/>
      <c r="E74" s="6" t="s">
        <v>357</v>
      </c>
      <c r="F74" s="13"/>
      <c r="G74" s="13" t="s">
        <v>354</v>
      </c>
      <c r="H74" s="13"/>
      <c r="I74" s="13"/>
      <c r="J74" s="18"/>
      <c r="K74" s="15"/>
      <c r="L74" s="15"/>
      <c r="M74" s="15"/>
      <c r="N74" s="15"/>
      <c r="O74" s="18"/>
      <c r="Q74" s="15"/>
      <c r="R74" s="15" t="s">
        <v>354</v>
      </c>
      <c r="S74" s="15"/>
      <c r="T74" s="15"/>
      <c r="U74" s="18"/>
      <c r="V74" s="28" t="s">
        <v>75</v>
      </c>
      <c r="W74" s="28" t="s">
        <v>76</v>
      </c>
      <c r="X74" s="28"/>
      <c r="Y74" s="28"/>
      <c r="Z74" s="18"/>
      <c r="AA74" s="31" t="s">
        <v>75</v>
      </c>
      <c r="AB74" s="31" t="s">
        <v>76</v>
      </c>
      <c r="AC74" s="31"/>
      <c r="AD74" s="31"/>
      <c r="AE74" s="18"/>
      <c r="AF74" s="34"/>
      <c r="AG74" s="34"/>
      <c r="AH74" s="34"/>
      <c r="AI74" s="34"/>
      <c r="AJ74" s="18"/>
    </row>
    <row r="75" spans="2:36" ht="80.25" customHeight="1">
      <c r="B75" s="6" t="s">
        <v>358</v>
      </c>
      <c r="C75" s="6" t="s">
        <v>352</v>
      </c>
      <c r="D75" s="6"/>
      <c r="E75" s="6" t="s">
        <v>338</v>
      </c>
      <c r="F75" s="13"/>
      <c r="G75" s="13" t="s">
        <v>354</v>
      </c>
      <c r="H75" s="13"/>
      <c r="I75" s="13"/>
      <c r="J75" s="18"/>
      <c r="K75" s="15"/>
      <c r="L75" s="15"/>
      <c r="M75" s="15"/>
      <c r="N75" s="15"/>
      <c r="O75" s="18"/>
      <c r="Q75" s="15"/>
      <c r="R75" s="15" t="s">
        <v>354</v>
      </c>
      <c r="S75" s="15"/>
      <c r="T75" s="15"/>
      <c r="U75" s="18"/>
      <c r="V75" s="28"/>
      <c r="W75" s="28" t="s">
        <v>354</v>
      </c>
      <c r="X75" s="28"/>
      <c r="Y75" s="28"/>
      <c r="Z75" s="18"/>
      <c r="AA75" s="31"/>
      <c r="AB75" s="31" t="s">
        <v>354</v>
      </c>
      <c r="AC75" s="31"/>
      <c r="AD75" s="31"/>
      <c r="AE75" s="18"/>
      <c r="AF75" s="34"/>
      <c r="AG75" s="34"/>
      <c r="AH75" s="34"/>
      <c r="AI75" s="34"/>
      <c r="AJ75" s="18"/>
    </row>
    <row r="76" spans="2:36" ht="80.25" customHeight="1">
      <c r="B76" s="6" t="s">
        <v>359</v>
      </c>
      <c r="C76" s="6" t="s">
        <v>360</v>
      </c>
      <c r="D76" s="6"/>
      <c r="E76" s="6" t="s">
        <v>338</v>
      </c>
      <c r="F76" s="13" t="s">
        <v>359</v>
      </c>
      <c r="G76" s="13" t="s">
        <v>354</v>
      </c>
      <c r="H76" s="13"/>
      <c r="I76" s="13"/>
      <c r="J76" s="18"/>
      <c r="K76" s="15"/>
      <c r="L76" s="15"/>
      <c r="M76" s="15"/>
      <c r="N76" s="15"/>
      <c r="O76" s="18"/>
      <c r="Q76" s="15" t="s">
        <v>359</v>
      </c>
      <c r="R76" s="15" t="s">
        <v>354</v>
      </c>
      <c r="S76" s="15"/>
      <c r="T76" s="15"/>
      <c r="U76" s="18"/>
      <c r="V76" s="28" t="s">
        <v>359</v>
      </c>
      <c r="W76" s="28" t="s">
        <v>354</v>
      </c>
      <c r="X76" s="28"/>
      <c r="Y76" s="28"/>
      <c r="Z76" s="18"/>
      <c r="AA76" s="31" t="s">
        <v>359</v>
      </c>
      <c r="AB76" s="31" t="s">
        <v>354</v>
      </c>
      <c r="AC76" s="31"/>
      <c r="AD76" s="31"/>
      <c r="AE76" s="18"/>
      <c r="AF76" s="34" t="s">
        <v>75</v>
      </c>
      <c r="AG76" s="34" t="s">
        <v>76</v>
      </c>
      <c r="AH76" s="34"/>
      <c r="AI76" s="34"/>
      <c r="AJ76" s="18"/>
    </row>
    <row r="77" spans="2:36" ht="114" customHeight="1">
      <c r="B77" s="6" t="s">
        <v>361</v>
      </c>
      <c r="C77" s="6" t="s">
        <v>54</v>
      </c>
      <c r="D77" s="6"/>
      <c r="E77" s="6" t="s">
        <v>338</v>
      </c>
      <c r="F77" s="13"/>
      <c r="G77" s="13" t="s">
        <v>338</v>
      </c>
      <c r="H77" s="13">
        <v>3</v>
      </c>
      <c r="I77" s="13">
        <v>1</v>
      </c>
      <c r="J77" s="18">
        <f>SUM(H77*I77)</f>
        <v>3</v>
      </c>
      <c r="K77" s="15"/>
      <c r="L77" s="15" t="s">
        <v>336</v>
      </c>
      <c r="M77" s="15">
        <v>3</v>
      </c>
      <c r="N77" s="15">
        <v>1</v>
      </c>
      <c r="O77" s="18">
        <f>SUM(M77*N77)</f>
        <v>3</v>
      </c>
      <c r="Q77" s="15"/>
      <c r="R77" s="15" t="s">
        <v>338</v>
      </c>
      <c r="S77" s="15">
        <v>3</v>
      </c>
      <c r="T77" s="15">
        <v>1</v>
      </c>
      <c r="U77" s="18">
        <f>SUM(S77*T77)</f>
        <v>3</v>
      </c>
      <c r="V77" s="28"/>
      <c r="W77" s="28" t="s">
        <v>338</v>
      </c>
      <c r="X77" s="28">
        <v>3</v>
      </c>
      <c r="Y77" s="28">
        <v>1</v>
      </c>
      <c r="Z77" s="18">
        <f>SUM(X77*Y77)</f>
        <v>3</v>
      </c>
      <c r="AA77" s="31"/>
      <c r="AB77" s="31" t="s">
        <v>338</v>
      </c>
      <c r="AC77" s="31">
        <v>3</v>
      </c>
      <c r="AD77" s="31">
        <v>1</v>
      </c>
      <c r="AE77" s="18">
        <f>SUM(AC77*AD77)</f>
        <v>3</v>
      </c>
      <c r="AF77" s="34"/>
      <c r="AG77" s="34" t="s">
        <v>338</v>
      </c>
      <c r="AH77" s="34">
        <v>3</v>
      </c>
      <c r="AI77" s="34">
        <v>1</v>
      </c>
      <c r="AJ77" s="18">
        <f>SUM(AH77*AI77)</f>
        <v>3</v>
      </c>
    </row>
    <row r="78" spans="2:36" ht="121.5" customHeight="1">
      <c r="B78" s="6" t="s">
        <v>362</v>
      </c>
      <c r="C78" s="6" t="s">
        <v>363</v>
      </c>
      <c r="D78" s="6"/>
      <c r="E78" s="107" t="s">
        <v>364</v>
      </c>
      <c r="F78" s="3" t="s">
        <v>365</v>
      </c>
      <c r="G78" s="13" t="s">
        <v>366</v>
      </c>
      <c r="H78" s="13">
        <v>3</v>
      </c>
      <c r="I78" s="13">
        <v>2</v>
      </c>
      <c r="J78" s="19">
        <f t="shared" si="0"/>
        <v>6</v>
      </c>
      <c r="Q78" s="4" t="s">
        <v>365</v>
      </c>
      <c r="R78" s="15" t="s">
        <v>366</v>
      </c>
      <c r="S78" s="15">
        <v>3</v>
      </c>
      <c r="T78" s="15">
        <v>2</v>
      </c>
      <c r="U78" s="19">
        <f t="shared" ref="U78" si="34">SUM(S78*T78)</f>
        <v>6</v>
      </c>
      <c r="V78" s="27" t="s">
        <v>367</v>
      </c>
      <c r="W78" s="28" t="s">
        <v>366</v>
      </c>
      <c r="X78" s="28">
        <v>3</v>
      </c>
      <c r="Y78" s="28">
        <v>2</v>
      </c>
      <c r="Z78" s="60">
        <f>SUM(X78*Y78)</f>
        <v>6</v>
      </c>
      <c r="AA78" s="30" t="s">
        <v>367</v>
      </c>
      <c r="AB78" s="31" t="s">
        <v>366</v>
      </c>
      <c r="AC78" s="31">
        <v>3</v>
      </c>
      <c r="AD78" s="31">
        <v>2</v>
      </c>
      <c r="AE78" s="60">
        <f>SUM(AC78*AD78)</f>
        <v>6</v>
      </c>
      <c r="AF78" s="33" t="s">
        <v>367</v>
      </c>
      <c r="AG78" s="34" t="s">
        <v>366</v>
      </c>
      <c r="AH78" s="34">
        <v>3</v>
      </c>
      <c r="AI78" s="34">
        <v>2</v>
      </c>
      <c r="AJ78" s="60">
        <f>SUM(AH78*AI78)</f>
        <v>6</v>
      </c>
    </row>
    <row r="79" spans="2:36" ht="31.5" customHeight="1">
      <c r="B79" s="5" t="s">
        <v>368</v>
      </c>
      <c r="C79" s="14"/>
      <c r="D79" s="14"/>
      <c r="E79" s="14"/>
      <c r="F79" s="14"/>
      <c r="G79" s="14"/>
      <c r="H79" s="14"/>
      <c r="I79" s="14"/>
      <c r="J79" s="5"/>
      <c r="K79" s="14"/>
      <c r="L79" s="14"/>
      <c r="M79" s="14"/>
      <c r="N79" s="14"/>
      <c r="O79" s="5"/>
      <c r="Q79" s="14"/>
      <c r="R79" s="14"/>
      <c r="S79" s="14"/>
      <c r="T79" s="14"/>
      <c r="U79" s="5"/>
      <c r="V79" s="14"/>
      <c r="W79" s="14"/>
      <c r="X79" s="14"/>
      <c r="Y79" s="14"/>
      <c r="Z79" s="5"/>
      <c r="AA79" s="14"/>
      <c r="AB79" s="14"/>
      <c r="AC79" s="14"/>
      <c r="AD79" s="14"/>
      <c r="AE79" s="5"/>
      <c r="AF79" s="14"/>
      <c r="AG79" s="14"/>
      <c r="AH79" s="14"/>
      <c r="AI79" s="14"/>
      <c r="AJ79" s="5"/>
    </row>
    <row r="80" spans="2:36" ht="89.1" customHeight="1">
      <c r="B80" s="6" t="s">
        <v>369</v>
      </c>
      <c r="C80" s="6" t="s">
        <v>54</v>
      </c>
      <c r="D80" s="6"/>
      <c r="E80" s="6" t="s">
        <v>370</v>
      </c>
      <c r="F80" s="13" t="s">
        <v>371</v>
      </c>
      <c r="G80" s="13" t="s">
        <v>372</v>
      </c>
      <c r="H80" s="13">
        <v>3</v>
      </c>
      <c r="I80" s="13">
        <v>1</v>
      </c>
      <c r="J80" s="18">
        <f t="shared" si="0"/>
        <v>3</v>
      </c>
      <c r="K80" s="15"/>
      <c r="L80" s="15" t="s">
        <v>373</v>
      </c>
      <c r="M80" s="15">
        <v>3</v>
      </c>
      <c r="N80" s="15">
        <v>2</v>
      </c>
      <c r="O80" s="19">
        <f t="shared" si="1"/>
        <v>6</v>
      </c>
      <c r="Q80" s="15" t="s">
        <v>371</v>
      </c>
      <c r="R80" s="15" t="s">
        <v>374</v>
      </c>
      <c r="S80" s="15">
        <v>3</v>
      </c>
      <c r="T80" s="15">
        <v>1</v>
      </c>
      <c r="U80" s="18">
        <f t="shared" ref="U80" si="35">SUM(S80*T80)</f>
        <v>3</v>
      </c>
      <c r="V80" s="28" t="s">
        <v>375</v>
      </c>
      <c r="W80" s="28" t="s">
        <v>374</v>
      </c>
      <c r="X80" s="28">
        <v>3</v>
      </c>
      <c r="Y80" s="28">
        <v>1</v>
      </c>
      <c r="Z80" s="18">
        <f t="shared" ref="Z80" si="36">SUM(X80*Y80)</f>
        <v>3</v>
      </c>
      <c r="AA80" s="31" t="s">
        <v>375</v>
      </c>
      <c r="AB80" s="31" t="s">
        <v>374</v>
      </c>
      <c r="AC80" s="31">
        <v>3</v>
      </c>
      <c r="AD80" s="31">
        <v>1</v>
      </c>
      <c r="AE80" s="18">
        <f t="shared" ref="AE80" si="37">SUM(AC80*AD80)</f>
        <v>3</v>
      </c>
      <c r="AF80" s="34" t="s">
        <v>375</v>
      </c>
      <c r="AG80" s="34" t="s">
        <v>374</v>
      </c>
      <c r="AH80" s="34">
        <v>3</v>
      </c>
      <c r="AI80" s="34">
        <v>1</v>
      </c>
      <c r="AJ80" s="18">
        <f t="shared" ref="AJ80" si="38">SUM(AH80*AI80)</f>
        <v>3</v>
      </c>
    </row>
    <row r="81" spans="2:36" ht="98.25" customHeight="1">
      <c r="B81" s="6" t="s">
        <v>376</v>
      </c>
      <c r="C81" s="6" t="s">
        <v>377</v>
      </c>
      <c r="D81" s="6" t="s">
        <v>175</v>
      </c>
      <c r="E81" s="6" t="s">
        <v>378</v>
      </c>
      <c r="F81" s="13" t="s">
        <v>379</v>
      </c>
      <c r="G81" s="13" t="s">
        <v>380</v>
      </c>
      <c r="H81" s="13">
        <v>3</v>
      </c>
      <c r="I81" s="13">
        <v>2</v>
      </c>
      <c r="J81" s="19">
        <f>SUM(H81*I81)</f>
        <v>6</v>
      </c>
      <c r="K81" s="15"/>
      <c r="L81" s="15"/>
      <c r="M81" s="15"/>
      <c r="N81" s="15"/>
      <c r="O81" s="18"/>
      <c r="Q81" s="15" t="s">
        <v>381</v>
      </c>
      <c r="R81" s="15" t="s">
        <v>382</v>
      </c>
      <c r="S81" s="15"/>
      <c r="T81" s="15"/>
      <c r="U81" s="18"/>
      <c r="V81" s="28" t="s">
        <v>383</v>
      </c>
      <c r="W81" s="28" t="s">
        <v>380</v>
      </c>
      <c r="X81" s="28"/>
      <c r="Y81" s="28"/>
      <c r="Z81" s="18"/>
      <c r="AA81" s="31" t="s">
        <v>384</v>
      </c>
      <c r="AB81" s="31" t="s">
        <v>380</v>
      </c>
      <c r="AC81" s="31"/>
      <c r="AD81" s="31"/>
      <c r="AE81" s="18"/>
      <c r="AF81" s="34" t="s">
        <v>385</v>
      </c>
      <c r="AG81" s="34" t="s">
        <v>380</v>
      </c>
      <c r="AH81" s="34"/>
      <c r="AI81" s="34"/>
      <c r="AJ81" s="18"/>
    </row>
    <row r="82" spans="2:36" ht="53.25" customHeight="1">
      <c r="B82" s="6" t="s">
        <v>386</v>
      </c>
      <c r="C82" s="6" t="s">
        <v>54</v>
      </c>
      <c r="D82" s="6"/>
      <c r="E82" s="6" t="s">
        <v>387</v>
      </c>
      <c r="F82" s="13" t="s">
        <v>388</v>
      </c>
      <c r="G82" s="13" t="s">
        <v>389</v>
      </c>
      <c r="H82" s="13">
        <v>3</v>
      </c>
      <c r="I82" s="13">
        <v>1</v>
      </c>
      <c r="J82" s="18">
        <f>H82*I82</f>
        <v>3</v>
      </c>
      <c r="K82" s="15"/>
      <c r="L82" s="15" t="s">
        <v>390</v>
      </c>
      <c r="M82" s="15">
        <v>3</v>
      </c>
      <c r="N82" s="15">
        <v>1</v>
      </c>
      <c r="O82" s="18" t="e">
        <f>SUM(#REF!*#REF!)</f>
        <v>#REF!</v>
      </c>
      <c r="Q82" s="15" t="s">
        <v>388</v>
      </c>
      <c r="R82" s="15" t="s">
        <v>391</v>
      </c>
      <c r="S82" s="15">
        <v>3</v>
      </c>
      <c r="T82" s="15">
        <v>1</v>
      </c>
      <c r="U82" s="18">
        <f>S82*T82</f>
        <v>3</v>
      </c>
      <c r="V82" s="28" t="s">
        <v>388</v>
      </c>
      <c r="W82" s="28" t="s">
        <v>391</v>
      </c>
      <c r="X82" s="28">
        <v>3</v>
      </c>
      <c r="Y82" s="28">
        <v>1</v>
      </c>
      <c r="Z82" s="18">
        <f>X82*Y82</f>
        <v>3</v>
      </c>
      <c r="AA82" s="31" t="s">
        <v>388</v>
      </c>
      <c r="AB82" s="31" t="s">
        <v>391</v>
      </c>
      <c r="AC82" s="31">
        <v>3</v>
      </c>
      <c r="AD82" s="31">
        <v>1</v>
      </c>
      <c r="AE82" s="18">
        <f>AC82*AD82</f>
        <v>3</v>
      </c>
      <c r="AF82" s="34" t="s">
        <v>388</v>
      </c>
      <c r="AG82" s="34" t="s">
        <v>391</v>
      </c>
      <c r="AH82" s="34">
        <v>3</v>
      </c>
      <c r="AI82" s="34">
        <v>1</v>
      </c>
      <c r="AJ82" s="18">
        <f>AH82*AI82</f>
        <v>3</v>
      </c>
    </row>
    <row r="83" spans="2:36" ht="31.5" customHeight="1">
      <c r="B83" s="5" t="s">
        <v>392</v>
      </c>
      <c r="C83" s="14"/>
      <c r="D83" s="14"/>
      <c r="E83" s="14"/>
      <c r="F83" s="14"/>
      <c r="G83" s="14"/>
      <c r="H83" s="14"/>
      <c r="I83" s="14"/>
      <c r="J83" s="5"/>
      <c r="K83" s="14"/>
      <c r="L83" s="14"/>
      <c r="M83" s="14"/>
      <c r="N83" s="14"/>
      <c r="O83" s="5"/>
      <c r="Q83" s="14"/>
      <c r="R83" s="14"/>
      <c r="S83" s="14"/>
      <c r="T83" s="14"/>
      <c r="U83" s="5"/>
      <c r="V83" s="14"/>
      <c r="W83" s="14"/>
      <c r="X83" s="14"/>
      <c r="Y83" s="14"/>
      <c r="Z83" s="5"/>
      <c r="AA83" s="14"/>
      <c r="AB83" s="14"/>
      <c r="AC83" s="14"/>
      <c r="AD83" s="14"/>
      <c r="AE83" s="5"/>
      <c r="AF83" s="14"/>
      <c r="AG83" s="14"/>
      <c r="AH83" s="14"/>
      <c r="AI83" s="14"/>
      <c r="AJ83" s="5"/>
    </row>
    <row r="84" spans="2:36" ht="93.75" customHeight="1">
      <c r="B84" s="6" t="s">
        <v>393</v>
      </c>
      <c r="C84" s="6" t="s">
        <v>394</v>
      </c>
      <c r="D84" s="6"/>
      <c r="E84" s="6" t="s">
        <v>395</v>
      </c>
      <c r="F84" s="13"/>
      <c r="G84" s="13" t="s">
        <v>396</v>
      </c>
      <c r="H84" s="13">
        <v>3</v>
      </c>
      <c r="I84" s="13">
        <v>1</v>
      </c>
      <c r="J84" s="18">
        <f t="shared" si="0"/>
        <v>3</v>
      </c>
      <c r="K84" s="15"/>
      <c r="L84" s="15" t="s">
        <v>397</v>
      </c>
      <c r="M84" s="15">
        <v>3</v>
      </c>
      <c r="N84" s="15">
        <v>1</v>
      </c>
      <c r="O84" s="18">
        <f t="shared" si="1"/>
        <v>3</v>
      </c>
      <c r="Q84" s="15"/>
      <c r="R84" s="15" t="s">
        <v>398</v>
      </c>
      <c r="S84" s="15">
        <v>3</v>
      </c>
      <c r="T84" s="15">
        <v>1</v>
      </c>
      <c r="U84" s="18">
        <f t="shared" ref="U84:U85" si="39">SUM(S84*T84)</f>
        <v>3</v>
      </c>
      <c r="V84" s="28"/>
      <c r="W84" s="28" t="s">
        <v>399</v>
      </c>
      <c r="X84" s="28">
        <v>3</v>
      </c>
      <c r="Y84" s="28">
        <v>1</v>
      </c>
      <c r="Z84" s="18">
        <f t="shared" ref="Z84:Z85" si="40">SUM(X84*Y84)</f>
        <v>3</v>
      </c>
      <c r="AA84" s="31"/>
      <c r="AB84" s="31" t="s">
        <v>399</v>
      </c>
      <c r="AC84" s="31">
        <v>3</v>
      </c>
      <c r="AD84" s="31">
        <v>1</v>
      </c>
      <c r="AE84" s="18">
        <f t="shared" ref="AE84:AE85" si="41">SUM(AC84*AD84)</f>
        <v>3</v>
      </c>
      <c r="AF84" s="34"/>
      <c r="AG84" s="34" t="s">
        <v>399</v>
      </c>
      <c r="AH84" s="34">
        <v>3</v>
      </c>
      <c r="AI84" s="34">
        <v>1</v>
      </c>
      <c r="AJ84" s="18">
        <f t="shared" ref="AJ84:AJ85" si="42">SUM(AH84*AI84)</f>
        <v>3</v>
      </c>
    </row>
    <row r="85" spans="2:36" ht="117.75" customHeight="1">
      <c r="B85" s="6" t="s">
        <v>400</v>
      </c>
      <c r="C85" s="6" t="s">
        <v>401</v>
      </c>
      <c r="D85" s="6"/>
      <c r="E85" s="6" t="s">
        <v>402</v>
      </c>
      <c r="F85" s="13" t="s">
        <v>403</v>
      </c>
      <c r="G85" s="13" t="s">
        <v>404</v>
      </c>
      <c r="H85" s="13">
        <v>3</v>
      </c>
      <c r="I85" s="13">
        <v>1</v>
      </c>
      <c r="J85" s="18">
        <f t="shared" si="0"/>
        <v>3</v>
      </c>
      <c r="K85" s="15"/>
      <c r="L85" s="15" t="s">
        <v>405</v>
      </c>
      <c r="M85" s="15">
        <v>3</v>
      </c>
      <c r="N85" s="15">
        <v>1</v>
      </c>
      <c r="O85" s="18">
        <f t="shared" si="1"/>
        <v>3</v>
      </c>
      <c r="Q85" s="15" t="s">
        <v>403</v>
      </c>
      <c r="R85" s="15" t="s">
        <v>404</v>
      </c>
      <c r="S85" s="15">
        <v>3</v>
      </c>
      <c r="T85" s="15">
        <v>1</v>
      </c>
      <c r="U85" s="18">
        <f t="shared" si="39"/>
        <v>3</v>
      </c>
      <c r="V85" s="28" t="s">
        <v>403</v>
      </c>
      <c r="W85" s="28" t="s">
        <v>404</v>
      </c>
      <c r="X85" s="28">
        <v>3</v>
      </c>
      <c r="Y85" s="28">
        <v>1</v>
      </c>
      <c r="Z85" s="18">
        <f t="shared" si="40"/>
        <v>3</v>
      </c>
      <c r="AA85" s="31" t="s">
        <v>403</v>
      </c>
      <c r="AB85" s="31" t="s">
        <v>404</v>
      </c>
      <c r="AC85" s="31">
        <v>3</v>
      </c>
      <c r="AD85" s="31">
        <v>1</v>
      </c>
      <c r="AE85" s="18">
        <f t="shared" si="41"/>
        <v>3</v>
      </c>
      <c r="AF85" s="34" t="s">
        <v>406</v>
      </c>
      <c r="AG85" s="34" t="s">
        <v>404</v>
      </c>
      <c r="AH85" s="34">
        <v>3</v>
      </c>
      <c r="AI85" s="34">
        <v>1</v>
      </c>
      <c r="AJ85" s="18">
        <f t="shared" si="42"/>
        <v>3</v>
      </c>
    </row>
    <row r="86" spans="2:36" ht="31.5" customHeight="1">
      <c r="B86" s="5" t="s">
        <v>407</v>
      </c>
      <c r="C86" s="14"/>
      <c r="D86" s="14"/>
      <c r="E86" s="14"/>
      <c r="F86" s="14"/>
      <c r="G86" s="14"/>
      <c r="H86" s="14"/>
      <c r="I86" s="14"/>
      <c r="J86" s="5"/>
      <c r="K86" s="14"/>
      <c r="L86" s="14"/>
      <c r="M86" s="14"/>
      <c r="N86" s="14"/>
      <c r="O86" s="5"/>
      <c r="Q86" s="14"/>
      <c r="R86" s="14"/>
      <c r="S86" s="14"/>
      <c r="T86" s="14"/>
      <c r="U86" s="5"/>
      <c r="V86" s="14"/>
      <c r="W86" s="14"/>
      <c r="X86" s="14"/>
      <c r="Y86" s="14"/>
      <c r="Z86" s="5"/>
      <c r="AA86" s="14"/>
      <c r="AB86" s="14"/>
      <c r="AC86" s="14"/>
      <c r="AD86" s="14"/>
      <c r="AE86" s="5"/>
      <c r="AF86" s="14"/>
      <c r="AG86" s="14"/>
      <c r="AH86" s="14"/>
      <c r="AI86" s="14"/>
      <c r="AJ86" s="5"/>
    </row>
    <row r="87" spans="2:36" ht="100.5" customHeight="1">
      <c r="B87" s="6" t="s">
        <v>408</v>
      </c>
      <c r="C87" s="6"/>
      <c r="D87" s="6"/>
      <c r="E87" s="6" t="s">
        <v>409</v>
      </c>
      <c r="F87" s="13" t="s">
        <v>410</v>
      </c>
      <c r="G87" s="13" t="s">
        <v>411</v>
      </c>
      <c r="H87" s="13">
        <v>3</v>
      </c>
      <c r="I87" s="13">
        <v>2</v>
      </c>
      <c r="J87" s="19">
        <f t="shared" si="0"/>
        <v>6</v>
      </c>
      <c r="K87" s="15" t="s">
        <v>410</v>
      </c>
      <c r="L87" s="15" t="s">
        <v>412</v>
      </c>
      <c r="M87" s="15">
        <v>3</v>
      </c>
      <c r="N87" s="15">
        <v>2</v>
      </c>
      <c r="O87" s="19">
        <f t="shared" si="1"/>
        <v>6</v>
      </c>
      <c r="Q87" s="15" t="s">
        <v>410</v>
      </c>
      <c r="R87" s="15" t="s">
        <v>411</v>
      </c>
      <c r="S87" s="15">
        <v>3</v>
      </c>
      <c r="T87" s="15">
        <v>2</v>
      </c>
      <c r="U87" s="19">
        <f t="shared" ref="U87:U88" si="43">SUM(S87*T87)</f>
        <v>6</v>
      </c>
      <c r="V87" s="28" t="s">
        <v>410</v>
      </c>
      <c r="W87" s="28" t="s">
        <v>411</v>
      </c>
      <c r="X87" s="28">
        <v>3</v>
      </c>
      <c r="Y87" s="28">
        <v>2</v>
      </c>
      <c r="Z87" s="19">
        <f t="shared" ref="Z87:Z88" si="44">SUM(X87*Y87)</f>
        <v>6</v>
      </c>
      <c r="AA87" s="31" t="s">
        <v>410</v>
      </c>
      <c r="AB87" s="31" t="s">
        <v>411</v>
      </c>
      <c r="AC87" s="31">
        <v>3</v>
      </c>
      <c r="AD87" s="31">
        <v>2</v>
      </c>
      <c r="AE87" s="19">
        <f t="shared" ref="AE87:AE88" si="45">SUM(AC87*AD87)</f>
        <v>6</v>
      </c>
      <c r="AF87" s="34" t="s">
        <v>410</v>
      </c>
      <c r="AG87" s="34" t="s">
        <v>413</v>
      </c>
      <c r="AH87" s="34">
        <v>3</v>
      </c>
      <c r="AI87" s="34">
        <v>2</v>
      </c>
      <c r="AJ87" s="19">
        <f t="shared" ref="AJ87:AJ88" si="46">SUM(AH87*AI87)</f>
        <v>6</v>
      </c>
    </row>
    <row r="88" spans="2:36" ht="45.75" customHeight="1">
      <c r="B88" s="61" t="s">
        <v>414</v>
      </c>
      <c r="C88" s="61"/>
      <c r="D88" s="61"/>
      <c r="E88" s="61" t="s">
        <v>415</v>
      </c>
      <c r="F88" s="16" t="s">
        <v>410</v>
      </c>
      <c r="G88" s="16" t="s">
        <v>416</v>
      </c>
      <c r="H88" s="16">
        <v>3</v>
      </c>
      <c r="I88" s="16">
        <v>2</v>
      </c>
      <c r="J88" s="19">
        <f t="shared" si="0"/>
        <v>6</v>
      </c>
      <c r="K88" s="17" t="s">
        <v>410</v>
      </c>
      <c r="L88" s="17" t="s">
        <v>417</v>
      </c>
      <c r="M88" s="15">
        <v>3</v>
      </c>
      <c r="N88" s="15">
        <v>2</v>
      </c>
      <c r="O88" s="19">
        <f t="shared" si="1"/>
        <v>6</v>
      </c>
      <c r="Q88" s="17" t="s">
        <v>410</v>
      </c>
      <c r="R88" s="17" t="s">
        <v>416</v>
      </c>
      <c r="S88" s="17">
        <v>3</v>
      </c>
      <c r="T88" s="17">
        <v>2</v>
      </c>
      <c r="U88" s="19">
        <f t="shared" si="43"/>
        <v>6</v>
      </c>
      <c r="V88" s="29" t="s">
        <v>410</v>
      </c>
      <c r="W88" s="29" t="s">
        <v>416</v>
      </c>
      <c r="X88" s="29">
        <v>3</v>
      </c>
      <c r="Y88" s="29">
        <v>2</v>
      </c>
      <c r="Z88" s="19">
        <f t="shared" si="44"/>
        <v>6</v>
      </c>
      <c r="AA88" s="32" t="s">
        <v>410</v>
      </c>
      <c r="AB88" s="32" t="s">
        <v>416</v>
      </c>
      <c r="AC88" s="32">
        <v>3</v>
      </c>
      <c r="AD88" s="32">
        <v>2</v>
      </c>
      <c r="AE88" s="19">
        <f t="shared" si="45"/>
        <v>6</v>
      </c>
      <c r="AF88" s="35" t="s">
        <v>410</v>
      </c>
      <c r="AG88" s="35" t="s">
        <v>416</v>
      </c>
      <c r="AH88" s="35">
        <v>3</v>
      </c>
      <c r="AI88" s="35">
        <v>2</v>
      </c>
      <c r="AJ88" s="19">
        <f t="shared" si="46"/>
        <v>6</v>
      </c>
    </row>
    <row r="89" spans="2:36" ht="31.5" customHeight="1">
      <c r="B89" s="9" t="s">
        <v>418</v>
      </c>
      <c r="C89" s="63"/>
      <c r="D89" s="63"/>
      <c r="E89" s="63"/>
      <c r="F89" s="14"/>
      <c r="G89" s="14"/>
      <c r="H89" s="14"/>
      <c r="I89" s="14"/>
      <c r="J89" s="5"/>
      <c r="K89" s="14"/>
      <c r="L89" s="14"/>
      <c r="M89" s="14"/>
      <c r="N89" s="14"/>
      <c r="O89" s="5"/>
      <c r="Q89" s="14"/>
      <c r="R89" s="14"/>
      <c r="S89" s="14"/>
      <c r="T89" s="14"/>
      <c r="U89" s="5"/>
      <c r="V89" s="14"/>
      <c r="W89" s="14"/>
      <c r="X89" s="14"/>
      <c r="Y89" s="14"/>
      <c r="Z89" s="5"/>
      <c r="AA89" s="14"/>
      <c r="AB89" s="14"/>
      <c r="AC89" s="14"/>
      <c r="AD89" s="14"/>
      <c r="AE89" s="5"/>
      <c r="AF89" s="14"/>
      <c r="AG89" s="14"/>
      <c r="AH89" s="14"/>
      <c r="AI89" s="14"/>
      <c r="AJ89" s="5"/>
    </row>
    <row r="90" spans="2:36" ht="90.75" customHeight="1">
      <c r="B90" s="61" t="s">
        <v>419</v>
      </c>
      <c r="C90" s="61" t="s">
        <v>420</v>
      </c>
      <c r="D90" s="61" t="s">
        <v>421</v>
      </c>
      <c r="E90" s="6" t="s">
        <v>422</v>
      </c>
      <c r="F90" s="16"/>
      <c r="G90" s="16" t="s">
        <v>423</v>
      </c>
      <c r="H90" s="16">
        <v>3</v>
      </c>
      <c r="I90" s="16">
        <v>2</v>
      </c>
      <c r="J90" s="19">
        <f t="shared" ref="J90:J111" si="47">SUM(H90*I90)</f>
        <v>6</v>
      </c>
      <c r="K90" s="17"/>
      <c r="L90" s="17" t="s">
        <v>424</v>
      </c>
      <c r="M90" s="15">
        <v>3</v>
      </c>
      <c r="N90" s="15">
        <v>1</v>
      </c>
      <c r="O90" s="18">
        <f t="shared" ref="O90:O111" si="48">SUM(M90*N90)</f>
        <v>3</v>
      </c>
      <c r="Q90" s="17"/>
      <c r="R90" s="17" t="s">
        <v>423</v>
      </c>
      <c r="S90" s="17">
        <v>3</v>
      </c>
      <c r="T90" s="17">
        <v>2</v>
      </c>
      <c r="U90" s="19">
        <f t="shared" ref="U90:U91" si="49">SUM(S90*T90)</f>
        <v>6</v>
      </c>
      <c r="V90" s="29"/>
      <c r="W90" s="29" t="s">
        <v>425</v>
      </c>
      <c r="X90" s="29">
        <v>3</v>
      </c>
      <c r="Y90" s="29">
        <v>2</v>
      </c>
      <c r="Z90" s="19">
        <f t="shared" ref="Z90:Z91" si="50">SUM(X90*Y90)</f>
        <v>6</v>
      </c>
      <c r="AA90" s="32"/>
      <c r="AB90" s="32" t="s">
        <v>425</v>
      </c>
      <c r="AC90" s="32">
        <v>3</v>
      </c>
      <c r="AD90" s="32">
        <v>2</v>
      </c>
      <c r="AE90" s="19">
        <f t="shared" ref="AE90:AE91" si="51">SUM(AC90*AD90)</f>
        <v>6</v>
      </c>
      <c r="AF90" s="35"/>
      <c r="AG90" s="35" t="s">
        <v>425</v>
      </c>
      <c r="AH90" s="35">
        <v>3</v>
      </c>
      <c r="AI90" s="35">
        <v>2</v>
      </c>
      <c r="AJ90" s="19">
        <f t="shared" ref="AJ90:AJ91" si="52">SUM(AH90*AI90)</f>
        <v>6</v>
      </c>
    </row>
    <row r="91" spans="2:36" ht="66.75" customHeight="1">
      <c r="B91" s="61"/>
      <c r="C91" s="61"/>
      <c r="D91" s="61"/>
      <c r="E91" s="6" t="s">
        <v>426</v>
      </c>
      <c r="F91" s="16"/>
      <c r="G91" s="16" t="s">
        <v>427</v>
      </c>
      <c r="H91" s="16">
        <v>3</v>
      </c>
      <c r="I91" s="16">
        <v>1</v>
      </c>
      <c r="J91" s="18">
        <f t="shared" si="47"/>
        <v>3</v>
      </c>
      <c r="K91" s="17"/>
      <c r="L91" s="17" t="s">
        <v>428</v>
      </c>
      <c r="M91" s="15">
        <v>3</v>
      </c>
      <c r="N91" s="15">
        <v>1</v>
      </c>
      <c r="O91" s="18">
        <f t="shared" si="48"/>
        <v>3</v>
      </c>
      <c r="Q91" s="17"/>
      <c r="R91" s="17" t="s">
        <v>427</v>
      </c>
      <c r="S91" s="17">
        <v>3</v>
      </c>
      <c r="T91" s="17">
        <v>1</v>
      </c>
      <c r="U91" s="18">
        <f t="shared" si="49"/>
        <v>3</v>
      </c>
      <c r="V91" s="29"/>
      <c r="W91" s="29" t="s">
        <v>427</v>
      </c>
      <c r="X91" s="29">
        <v>3</v>
      </c>
      <c r="Y91" s="29">
        <v>1</v>
      </c>
      <c r="Z91" s="18">
        <f t="shared" si="50"/>
        <v>3</v>
      </c>
      <c r="AA91" s="32"/>
      <c r="AB91" s="32" t="s">
        <v>427</v>
      </c>
      <c r="AC91" s="32">
        <v>3</v>
      </c>
      <c r="AD91" s="32">
        <v>1</v>
      </c>
      <c r="AE91" s="18">
        <f t="shared" si="51"/>
        <v>3</v>
      </c>
      <c r="AF91" s="35"/>
      <c r="AG91" s="35" t="s">
        <v>427</v>
      </c>
      <c r="AH91" s="35">
        <v>3</v>
      </c>
      <c r="AI91" s="35">
        <v>1</v>
      </c>
      <c r="AJ91" s="18">
        <f t="shared" si="52"/>
        <v>3</v>
      </c>
    </row>
    <row r="92" spans="2:36" ht="152.25" customHeight="1">
      <c r="B92" s="61"/>
      <c r="C92" s="61"/>
      <c r="D92" s="61"/>
      <c r="E92" s="6" t="s">
        <v>429</v>
      </c>
      <c r="F92" s="16"/>
      <c r="G92" s="16" t="s">
        <v>430</v>
      </c>
      <c r="H92" s="16">
        <v>3</v>
      </c>
      <c r="I92" s="16">
        <v>1</v>
      </c>
      <c r="J92" s="18">
        <f>SUM(H91*I91)</f>
        <v>3</v>
      </c>
      <c r="K92" s="17"/>
      <c r="L92" s="17" t="s">
        <v>431</v>
      </c>
      <c r="M92" s="15">
        <v>3</v>
      </c>
      <c r="N92" s="15">
        <v>1</v>
      </c>
      <c r="O92" s="18">
        <f>SUM(M91*N91)</f>
        <v>3</v>
      </c>
      <c r="Q92" s="17"/>
      <c r="R92" s="17" t="s">
        <v>430</v>
      </c>
      <c r="S92" s="17">
        <v>3</v>
      </c>
      <c r="T92" s="17">
        <v>1</v>
      </c>
      <c r="U92" s="18">
        <f>SUM(S91*T91)</f>
        <v>3</v>
      </c>
      <c r="V92" s="29"/>
      <c r="W92" s="29" t="s">
        <v>430</v>
      </c>
      <c r="X92" s="29">
        <v>3</v>
      </c>
      <c r="Y92" s="29">
        <v>1</v>
      </c>
      <c r="Z92" s="18">
        <f>SUM(X91*Y91)</f>
        <v>3</v>
      </c>
      <c r="AA92" s="32"/>
      <c r="AB92" s="32" t="s">
        <v>430</v>
      </c>
      <c r="AC92" s="32">
        <v>3</v>
      </c>
      <c r="AD92" s="32">
        <v>1</v>
      </c>
      <c r="AE92" s="18">
        <f>SUM(AC91*AD91)</f>
        <v>3</v>
      </c>
      <c r="AF92" s="35"/>
      <c r="AG92" s="35" t="s">
        <v>430</v>
      </c>
      <c r="AH92" s="35">
        <v>3</v>
      </c>
      <c r="AI92" s="35">
        <v>1</v>
      </c>
      <c r="AJ92" s="18">
        <f>SUM(AH91*AI91)</f>
        <v>3</v>
      </c>
    </row>
    <row r="93" spans="2:36" ht="51.75" customHeight="1">
      <c r="B93" s="6"/>
      <c r="C93" s="6"/>
      <c r="D93" s="6"/>
      <c r="E93" s="6" t="s">
        <v>432</v>
      </c>
      <c r="F93" s="13"/>
      <c r="G93" s="13" t="s">
        <v>433</v>
      </c>
      <c r="H93" s="13"/>
      <c r="I93" s="13"/>
      <c r="J93" s="18">
        <f>SUM(H93*I93)</f>
        <v>0</v>
      </c>
      <c r="K93" s="15"/>
      <c r="L93" s="15" t="s">
        <v>434</v>
      </c>
      <c r="M93" s="15"/>
      <c r="N93" s="15"/>
      <c r="O93" s="18">
        <f>SUM(M93*N93)</f>
        <v>0</v>
      </c>
      <c r="Q93" s="15"/>
      <c r="R93" s="15" t="s">
        <v>433</v>
      </c>
      <c r="S93" s="15"/>
      <c r="T93" s="15"/>
      <c r="U93" s="18">
        <f>SUM(S93*T93)</f>
        <v>0</v>
      </c>
      <c r="V93" s="28"/>
      <c r="W93" s="28" t="s">
        <v>433</v>
      </c>
      <c r="X93" s="28"/>
      <c r="Y93" s="28"/>
      <c r="Z93" s="18">
        <f>SUM(X93*Y93)</f>
        <v>0</v>
      </c>
      <c r="AA93" s="31"/>
      <c r="AB93" s="31" t="s">
        <v>433</v>
      </c>
      <c r="AC93" s="31"/>
      <c r="AD93" s="31"/>
      <c r="AE93" s="18">
        <f>SUM(AC93*AD93)</f>
        <v>0</v>
      </c>
      <c r="AF93" s="34"/>
      <c r="AG93" s="34" t="s">
        <v>433</v>
      </c>
      <c r="AH93" s="34"/>
      <c r="AI93" s="34"/>
      <c r="AJ93" s="18">
        <f>SUM(AH93*AI93)</f>
        <v>0</v>
      </c>
    </row>
    <row r="94" spans="2:36" ht="51.75" customHeight="1">
      <c r="B94" s="5" t="s">
        <v>435</v>
      </c>
      <c r="C94" s="14"/>
      <c r="D94" s="14"/>
      <c r="E94" s="14"/>
      <c r="F94" s="14"/>
      <c r="G94" s="14"/>
      <c r="H94" s="14"/>
      <c r="I94" s="14"/>
      <c r="J94" s="5"/>
      <c r="K94" s="23"/>
      <c r="L94" s="23"/>
      <c r="M94" s="23"/>
      <c r="N94" s="23"/>
      <c r="O94" s="24"/>
      <c r="Q94" s="14"/>
      <c r="R94" s="14"/>
      <c r="S94" s="14"/>
      <c r="T94" s="14"/>
      <c r="U94" s="5"/>
      <c r="V94" s="14"/>
      <c r="W94" s="14"/>
      <c r="X94" s="14"/>
      <c r="Y94" s="14"/>
      <c r="Z94" s="5"/>
      <c r="AA94" s="14"/>
      <c r="AB94" s="14"/>
      <c r="AC94" s="14"/>
      <c r="AD94" s="14"/>
      <c r="AE94" s="5"/>
      <c r="AF94" s="14"/>
      <c r="AG94" s="14"/>
      <c r="AH94" s="14"/>
      <c r="AI94" s="14"/>
      <c r="AJ94" s="5"/>
    </row>
    <row r="95" spans="2:36" ht="267" customHeight="1">
      <c r="B95" s="6" t="s">
        <v>436</v>
      </c>
      <c r="C95" s="48" t="s">
        <v>437</v>
      </c>
      <c r="D95" s="6"/>
      <c r="E95" s="6" t="s">
        <v>438</v>
      </c>
      <c r="F95" s="13"/>
      <c r="G95" s="13" t="s">
        <v>253</v>
      </c>
      <c r="H95" s="13"/>
      <c r="I95" s="13"/>
      <c r="J95" s="18"/>
      <c r="K95" s="23"/>
      <c r="L95" s="23"/>
      <c r="M95" s="23"/>
      <c r="N95" s="23"/>
      <c r="O95" s="24"/>
      <c r="Q95" s="15"/>
      <c r="R95" s="15" t="s">
        <v>253</v>
      </c>
      <c r="S95" s="15"/>
      <c r="T95" s="15"/>
      <c r="U95" s="18"/>
      <c r="V95" s="28"/>
      <c r="W95" s="28" t="s">
        <v>253</v>
      </c>
      <c r="X95" s="28"/>
      <c r="Y95" s="28"/>
      <c r="Z95" s="18"/>
      <c r="AA95" s="31"/>
      <c r="AB95" s="31" t="s">
        <v>253</v>
      </c>
      <c r="AC95" s="31"/>
      <c r="AD95" s="31"/>
      <c r="AE95" s="18"/>
      <c r="AF95" s="34"/>
      <c r="AG95" s="34" t="s">
        <v>253</v>
      </c>
      <c r="AH95" s="34"/>
      <c r="AI95" s="34"/>
      <c r="AJ95" s="18"/>
    </row>
    <row r="96" spans="2:36" ht="267" customHeight="1">
      <c r="B96" s="6" t="s">
        <v>439</v>
      </c>
      <c r="D96" s="6"/>
      <c r="E96" s="6" t="s">
        <v>440</v>
      </c>
      <c r="F96" s="13"/>
      <c r="G96" s="13"/>
      <c r="H96" s="13"/>
      <c r="I96" s="13"/>
      <c r="J96" s="18"/>
      <c r="K96" s="23"/>
      <c r="L96" s="23"/>
      <c r="M96" s="23"/>
      <c r="N96" s="23"/>
      <c r="O96" s="24"/>
      <c r="Q96" s="15"/>
      <c r="R96" s="15"/>
      <c r="S96" s="15"/>
      <c r="T96" s="15"/>
      <c r="U96" s="18"/>
      <c r="V96" s="28"/>
      <c r="W96" s="28"/>
      <c r="X96" s="28"/>
      <c r="Y96" s="28"/>
      <c r="Z96" s="18"/>
      <c r="AA96" s="31"/>
      <c r="AB96" s="31"/>
      <c r="AC96" s="31"/>
      <c r="AD96" s="31"/>
      <c r="AE96" s="18"/>
      <c r="AF96" s="34"/>
      <c r="AG96" s="34"/>
      <c r="AH96" s="34"/>
      <c r="AI96" s="34"/>
      <c r="AJ96" s="18"/>
    </row>
    <row r="97" spans="1:36" ht="243" customHeight="1">
      <c r="B97" s="6" t="s">
        <v>441</v>
      </c>
      <c r="D97" s="6"/>
      <c r="E97" s="6" t="s">
        <v>442</v>
      </c>
      <c r="F97" s="13"/>
      <c r="G97" s="13" t="s">
        <v>443</v>
      </c>
      <c r="H97" s="13"/>
      <c r="I97" s="13"/>
      <c r="J97" s="18"/>
      <c r="K97" s="23"/>
      <c r="L97" s="23"/>
      <c r="M97" s="23"/>
      <c r="N97" s="23"/>
      <c r="O97" s="24"/>
      <c r="Q97" s="15"/>
      <c r="R97" s="15" t="s">
        <v>443</v>
      </c>
      <c r="S97" s="15"/>
      <c r="T97" s="15"/>
      <c r="U97" s="18"/>
      <c r="V97" s="28"/>
      <c r="W97" s="28" t="s">
        <v>443</v>
      </c>
      <c r="X97" s="28"/>
      <c r="Y97" s="28"/>
      <c r="Z97" s="18"/>
      <c r="AA97" s="31"/>
      <c r="AB97" s="31" t="s">
        <v>443</v>
      </c>
      <c r="AC97" s="31"/>
      <c r="AD97" s="31"/>
      <c r="AE97" s="18"/>
      <c r="AF97" s="34"/>
      <c r="AG97" s="34" t="s">
        <v>443</v>
      </c>
      <c r="AH97" s="34"/>
      <c r="AI97" s="34"/>
      <c r="AJ97" s="18"/>
    </row>
    <row r="98" spans="1:36" ht="120" customHeight="1">
      <c r="B98" s="6" t="s">
        <v>444</v>
      </c>
      <c r="C98" s="6"/>
      <c r="D98" s="6"/>
      <c r="E98" s="6" t="s">
        <v>445</v>
      </c>
      <c r="F98" s="13" t="s">
        <v>446</v>
      </c>
      <c r="G98" s="13"/>
      <c r="H98" s="13"/>
      <c r="I98" s="13"/>
      <c r="J98" s="47"/>
      <c r="Q98" s="15" t="s">
        <v>446</v>
      </c>
      <c r="R98" s="15" t="s">
        <v>447</v>
      </c>
      <c r="S98" s="15"/>
      <c r="T98" s="15"/>
      <c r="U98" s="47"/>
      <c r="V98" s="28" t="s">
        <v>446</v>
      </c>
      <c r="W98" s="28" t="s">
        <v>447</v>
      </c>
      <c r="X98" s="28"/>
      <c r="Y98" s="28"/>
      <c r="Z98" s="47"/>
      <c r="AA98" s="31" t="s">
        <v>446</v>
      </c>
      <c r="AB98" s="31" t="s">
        <v>447</v>
      </c>
      <c r="AC98" s="31"/>
      <c r="AD98" s="31"/>
      <c r="AE98" s="47"/>
      <c r="AF98" s="34" t="s">
        <v>446</v>
      </c>
      <c r="AG98" s="34" t="s">
        <v>447</v>
      </c>
      <c r="AH98" s="34"/>
      <c r="AI98" s="34"/>
      <c r="AJ98" s="47"/>
    </row>
    <row r="99" spans="1:36" ht="31.5" customHeight="1">
      <c r="B99" s="5" t="s">
        <v>448</v>
      </c>
      <c r="C99" s="14"/>
      <c r="D99" s="14"/>
      <c r="E99" s="14"/>
      <c r="F99" s="14"/>
      <c r="G99" s="14"/>
      <c r="H99" s="14"/>
      <c r="I99" s="14"/>
      <c r="J99" s="5"/>
      <c r="K99" s="14"/>
      <c r="L99" s="14"/>
      <c r="M99" s="14"/>
      <c r="N99" s="14"/>
      <c r="O99" s="5"/>
      <c r="Q99" s="14"/>
      <c r="R99" s="14"/>
      <c r="S99" s="14"/>
      <c r="T99" s="14"/>
      <c r="U99" s="5"/>
      <c r="V99" s="14"/>
      <c r="W99" s="14"/>
      <c r="X99" s="14"/>
      <c r="Y99" s="14"/>
      <c r="Z99" s="5"/>
      <c r="AA99" s="14"/>
      <c r="AB99" s="14"/>
      <c r="AC99" s="14"/>
      <c r="AD99" s="14"/>
      <c r="AE99" s="5"/>
      <c r="AF99" s="14"/>
      <c r="AG99" s="14"/>
      <c r="AH99" s="14"/>
      <c r="AI99" s="14"/>
      <c r="AJ99" s="5"/>
    </row>
    <row r="100" spans="1:36" ht="90.75" customHeight="1">
      <c r="B100" s="2" t="s">
        <v>449</v>
      </c>
      <c r="C100" s="6" t="s">
        <v>450</v>
      </c>
      <c r="D100" s="6"/>
      <c r="E100" s="6" t="s">
        <v>451</v>
      </c>
      <c r="F100" s="13" t="s">
        <v>403</v>
      </c>
      <c r="G100" s="13" t="s">
        <v>452</v>
      </c>
      <c r="H100" s="13">
        <v>3</v>
      </c>
      <c r="I100" s="13">
        <v>2</v>
      </c>
      <c r="J100" s="19">
        <f t="shared" si="47"/>
        <v>6</v>
      </c>
      <c r="K100" s="15" t="s">
        <v>453</v>
      </c>
      <c r="L100" s="15" t="s">
        <v>454</v>
      </c>
      <c r="M100" s="15">
        <v>3</v>
      </c>
      <c r="N100" s="15">
        <v>2</v>
      </c>
      <c r="O100" s="19">
        <f t="shared" si="48"/>
        <v>6</v>
      </c>
      <c r="Q100" s="15" t="s">
        <v>403</v>
      </c>
      <c r="R100" s="15" t="s">
        <v>452</v>
      </c>
      <c r="S100" s="15">
        <v>3</v>
      </c>
      <c r="T100" s="15">
        <v>2</v>
      </c>
      <c r="U100" s="19">
        <f t="shared" ref="U100:U111" si="53">SUM(S100*T100)</f>
        <v>6</v>
      </c>
      <c r="V100" s="28" t="s">
        <v>403</v>
      </c>
      <c r="W100" s="28" t="s">
        <v>455</v>
      </c>
      <c r="X100" s="28">
        <v>3</v>
      </c>
      <c r="Y100" s="28">
        <v>2</v>
      </c>
      <c r="Z100" s="19">
        <f t="shared" ref="Z100:Z111" si="54">SUM(X100*Y100)</f>
        <v>6</v>
      </c>
      <c r="AA100" s="31" t="s">
        <v>403</v>
      </c>
      <c r="AB100" s="31" t="s">
        <v>455</v>
      </c>
      <c r="AC100" s="31">
        <v>3</v>
      </c>
      <c r="AD100" s="31">
        <v>2</v>
      </c>
      <c r="AE100" s="19">
        <f t="shared" ref="AE100:AE111" si="55">SUM(AC100*AD100)</f>
        <v>6</v>
      </c>
      <c r="AF100" s="34" t="s">
        <v>403</v>
      </c>
      <c r="AG100" s="34" t="s">
        <v>455</v>
      </c>
      <c r="AH100" s="34">
        <v>3</v>
      </c>
      <c r="AI100" s="34">
        <v>2</v>
      </c>
      <c r="AJ100" s="19">
        <f t="shared" ref="AJ100:AJ111" si="56">SUM(AH100*AI100)</f>
        <v>6</v>
      </c>
    </row>
    <row r="101" spans="1:36" ht="87.75" customHeight="1">
      <c r="B101" s="6"/>
      <c r="C101" s="6"/>
      <c r="D101" s="6"/>
      <c r="E101" s="6" t="s">
        <v>456</v>
      </c>
      <c r="F101" s="13" t="s">
        <v>403</v>
      </c>
      <c r="G101" s="13" t="s">
        <v>457</v>
      </c>
      <c r="H101" s="13">
        <v>3</v>
      </c>
      <c r="I101" s="13">
        <v>1</v>
      </c>
      <c r="J101" s="18">
        <f t="shared" si="47"/>
        <v>3</v>
      </c>
      <c r="K101" s="15" t="s">
        <v>453</v>
      </c>
      <c r="L101" s="15" t="s">
        <v>458</v>
      </c>
      <c r="M101" s="15">
        <v>3</v>
      </c>
      <c r="N101" s="15">
        <v>1</v>
      </c>
      <c r="O101" s="18">
        <f t="shared" si="48"/>
        <v>3</v>
      </c>
      <c r="Q101" s="15" t="s">
        <v>403</v>
      </c>
      <c r="R101" s="15" t="s">
        <v>457</v>
      </c>
      <c r="S101" s="15">
        <v>3</v>
      </c>
      <c r="T101" s="15">
        <v>1</v>
      </c>
      <c r="U101" s="18">
        <f t="shared" si="53"/>
        <v>3</v>
      </c>
      <c r="V101" s="28" t="s">
        <v>403</v>
      </c>
      <c r="W101" s="28" t="s">
        <v>457</v>
      </c>
      <c r="X101" s="28">
        <v>3</v>
      </c>
      <c r="Y101" s="28">
        <v>1</v>
      </c>
      <c r="Z101" s="18">
        <f t="shared" si="54"/>
        <v>3</v>
      </c>
      <c r="AA101" s="31" t="s">
        <v>403</v>
      </c>
      <c r="AB101" s="31" t="s">
        <v>457</v>
      </c>
      <c r="AC101" s="31">
        <v>3</v>
      </c>
      <c r="AD101" s="31">
        <v>1</v>
      </c>
      <c r="AE101" s="18">
        <f t="shared" si="55"/>
        <v>3</v>
      </c>
      <c r="AF101" s="34" t="s">
        <v>403</v>
      </c>
      <c r="AG101" s="34" t="s">
        <v>457</v>
      </c>
      <c r="AH101" s="34">
        <v>3</v>
      </c>
      <c r="AI101" s="34">
        <v>1</v>
      </c>
      <c r="AJ101" s="18">
        <f t="shared" si="56"/>
        <v>3</v>
      </c>
    </row>
    <row r="102" spans="1:36" ht="23.25">
      <c r="B102" s="6"/>
      <c r="C102" s="6"/>
      <c r="D102" s="6"/>
      <c r="E102" s="6" t="s">
        <v>459</v>
      </c>
      <c r="F102" s="13" t="s">
        <v>403</v>
      </c>
      <c r="G102" s="13" t="s">
        <v>457</v>
      </c>
      <c r="H102" s="13">
        <v>3</v>
      </c>
      <c r="I102" s="13">
        <v>1</v>
      </c>
      <c r="J102" s="18">
        <f t="shared" si="47"/>
        <v>3</v>
      </c>
      <c r="K102" s="15" t="s">
        <v>453</v>
      </c>
      <c r="L102" s="15" t="s">
        <v>458</v>
      </c>
      <c r="M102" s="15">
        <v>3</v>
      </c>
      <c r="N102" s="15">
        <v>1</v>
      </c>
      <c r="O102" s="18">
        <f t="shared" si="48"/>
        <v>3</v>
      </c>
      <c r="Q102" s="15" t="s">
        <v>403</v>
      </c>
      <c r="R102" s="15" t="s">
        <v>457</v>
      </c>
      <c r="S102" s="15">
        <v>3</v>
      </c>
      <c r="T102" s="15">
        <v>1</v>
      </c>
      <c r="U102" s="18">
        <f t="shared" si="53"/>
        <v>3</v>
      </c>
      <c r="V102" s="28" t="s">
        <v>403</v>
      </c>
      <c r="W102" s="28" t="s">
        <v>457</v>
      </c>
      <c r="X102" s="28">
        <v>3</v>
      </c>
      <c r="Y102" s="28">
        <v>1</v>
      </c>
      <c r="Z102" s="18">
        <f t="shared" si="54"/>
        <v>3</v>
      </c>
      <c r="AA102" s="31" t="s">
        <v>403</v>
      </c>
      <c r="AB102" s="31" t="s">
        <v>457</v>
      </c>
      <c r="AC102" s="31">
        <v>3</v>
      </c>
      <c r="AD102" s="31">
        <v>1</v>
      </c>
      <c r="AE102" s="18">
        <f t="shared" si="55"/>
        <v>3</v>
      </c>
      <c r="AF102" s="34" t="s">
        <v>403</v>
      </c>
      <c r="AG102" s="34" t="s">
        <v>457</v>
      </c>
      <c r="AH102" s="34">
        <v>3</v>
      </c>
      <c r="AI102" s="34">
        <v>1</v>
      </c>
      <c r="AJ102" s="18">
        <f t="shared" si="56"/>
        <v>3</v>
      </c>
    </row>
    <row r="103" spans="1:36" ht="32.25" customHeight="1">
      <c r="B103" s="6"/>
      <c r="C103" s="6"/>
      <c r="D103" s="6"/>
      <c r="E103" s="6" t="s">
        <v>460</v>
      </c>
      <c r="F103" s="13" t="s">
        <v>403</v>
      </c>
      <c r="G103" s="13" t="s">
        <v>457</v>
      </c>
      <c r="H103" s="13">
        <v>3</v>
      </c>
      <c r="I103" s="13">
        <v>1</v>
      </c>
      <c r="J103" s="18">
        <f t="shared" si="47"/>
        <v>3</v>
      </c>
      <c r="K103" s="15" t="s">
        <v>453</v>
      </c>
      <c r="L103" s="15" t="s">
        <v>458</v>
      </c>
      <c r="M103" s="15">
        <v>3</v>
      </c>
      <c r="N103" s="15">
        <v>1</v>
      </c>
      <c r="O103" s="18">
        <f t="shared" si="48"/>
        <v>3</v>
      </c>
      <c r="Q103" s="15" t="s">
        <v>403</v>
      </c>
      <c r="R103" s="15" t="s">
        <v>457</v>
      </c>
      <c r="S103" s="15">
        <v>3</v>
      </c>
      <c r="T103" s="15">
        <v>1</v>
      </c>
      <c r="U103" s="18">
        <f t="shared" si="53"/>
        <v>3</v>
      </c>
      <c r="V103" s="28" t="s">
        <v>403</v>
      </c>
      <c r="W103" s="28" t="s">
        <v>457</v>
      </c>
      <c r="X103" s="28">
        <v>3</v>
      </c>
      <c r="Y103" s="28">
        <v>1</v>
      </c>
      <c r="Z103" s="18">
        <f t="shared" si="54"/>
        <v>3</v>
      </c>
      <c r="AA103" s="31" t="s">
        <v>403</v>
      </c>
      <c r="AB103" s="31" t="s">
        <v>457</v>
      </c>
      <c r="AC103" s="31">
        <v>3</v>
      </c>
      <c r="AD103" s="31">
        <v>1</v>
      </c>
      <c r="AE103" s="18">
        <f t="shared" si="55"/>
        <v>3</v>
      </c>
      <c r="AF103" s="34" t="s">
        <v>403</v>
      </c>
      <c r="AG103" s="34" t="s">
        <v>457</v>
      </c>
      <c r="AH103" s="34">
        <v>3</v>
      </c>
      <c r="AI103" s="34">
        <v>1</v>
      </c>
      <c r="AJ103" s="18">
        <f t="shared" si="56"/>
        <v>3</v>
      </c>
    </row>
    <row r="104" spans="1:36" ht="79.5" customHeight="1">
      <c r="B104" s="2" t="s">
        <v>461</v>
      </c>
      <c r="C104" s="6" t="s">
        <v>251</v>
      </c>
      <c r="D104" s="6"/>
      <c r="E104" s="6" t="s">
        <v>462</v>
      </c>
      <c r="F104" s="13" t="s">
        <v>463</v>
      </c>
      <c r="G104" s="13" t="s">
        <v>464</v>
      </c>
      <c r="H104" s="13">
        <v>3</v>
      </c>
      <c r="I104" s="13">
        <v>1</v>
      </c>
      <c r="J104" s="18">
        <f>SUM(H103*I103)</f>
        <v>3</v>
      </c>
      <c r="K104" s="15" t="s">
        <v>465</v>
      </c>
      <c r="L104" s="15" t="s">
        <v>466</v>
      </c>
      <c r="M104" s="15">
        <v>3</v>
      </c>
      <c r="N104" s="15">
        <v>1</v>
      </c>
      <c r="O104" s="18">
        <f>SUM(M103*N103)</f>
        <v>3</v>
      </c>
      <c r="Q104" s="15" t="s">
        <v>463</v>
      </c>
      <c r="R104" s="15" t="s">
        <v>464</v>
      </c>
      <c r="S104" s="15">
        <v>3</v>
      </c>
      <c r="T104" s="15">
        <v>1</v>
      </c>
      <c r="U104" s="18">
        <f>SUM(S103*T103)</f>
        <v>3</v>
      </c>
      <c r="V104" s="28" t="s">
        <v>463</v>
      </c>
      <c r="W104" s="28" t="s">
        <v>464</v>
      </c>
      <c r="X104" s="28">
        <v>3</v>
      </c>
      <c r="Y104" s="28">
        <v>1</v>
      </c>
      <c r="Z104" s="18">
        <f>SUM(X103*Y103)</f>
        <v>3</v>
      </c>
      <c r="AA104" s="31" t="s">
        <v>463</v>
      </c>
      <c r="AB104" s="31" t="s">
        <v>464</v>
      </c>
      <c r="AC104" s="31">
        <v>3</v>
      </c>
      <c r="AD104" s="31">
        <v>1</v>
      </c>
      <c r="AE104" s="18">
        <f>SUM(AC103*AD103)</f>
        <v>3</v>
      </c>
      <c r="AF104" s="34" t="s">
        <v>463</v>
      </c>
      <c r="AG104" s="34" t="s">
        <v>464</v>
      </c>
      <c r="AH104" s="34">
        <v>3</v>
      </c>
      <c r="AI104" s="34">
        <v>1</v>
      </c>
      <c r="AJ104" s="18">
        <f>SUM(AH103*AI103)</f>
        <v>3</v>
      </c>
    </row>
    <row r="105" spans="1:36" ht="31.5" customHeight="1">
      <c r="B105" s="6"/>
      <c r="C105" s="6"/>
      <c r="D105" s="6"/>
      <c r="E105" s="6" t="s">
        <v>467</v>
      </c>
      <c r="F105" s="13" t="s">
        <v>468</v>
      </c>
      <c r="G105" s="13" t="s">
        <v>469</v>
      </c>
      <c r="H105" s="13">
        <v>3</v>
      </c>
      <c r="I105" s="13">
        <v>1</v>
      </c>
      <c r="J105" s="18">
        <f t="shared" si="47"/>
        <v>3</v>
      </c>
      <c r="K105" s="15" t="s">
        <v>468</v>
      </c>
      <c r="L105" s="15" t="s">
        <v>469</v>
      </c>
      <c r="M105" s="15">
        <v>3</v>
      </c>
      <c r="N105" s="15">
        <v>1</v>
      </c>
      <c r="O105" s="18">
        <f t="shared" si="48"/>
        <v>3</v>
      </c>
      <c r="Q105" s="15" t="s">
        <v>468</v>
      </c>
      <c r="R105" s="15" t="s">
        <v>469</v>
      </c>
      <c r="S105" s="15">
        <v>3</v>
      </c>
      <c r="T105" s="15">
        <v>1</v>
      </c>
      <c r="U105" s="18">
        <f t="shared" si="53"/>
        <v>3</v>
      </c>
      <c r="V105" s="28" t="s">
        <v>468</v>
      </c>
      <c r="W105" s="28" t="s">
        <v>469</v>
      </c>
      <c r="X105" s="28">
        <v>3</v>
      </c>
      <c r="Y105" s="28">
        <v>1</v>
      </c>
      <c r="Z105" s="18">
        <f t="shared" si="54"/>
        <v>3</v>
      </c>
      <c r="AA105" s="31" t="s">
        <v>468</v>
      </c>
      <c r="AB105" s="31" t="s">
        <v>469</v>
      </c>
      <c r="AC105" s="31">
        <v>3</v>
      </c>
      <c r="AD105" s="31">
        <v>1</v>
      </c>
      <c r="AE105" s="18">
        <f t="shared" si="55"/>
        <v>3</v>
      </c>
      <c r="AF105" s="34" t="s">
        <v>468</v>
      </c>
      <c r="AG105" s="34" t="s">
        <v>469</v>
      </c>
      <c r="AH105" s="34">
        <v>3</v>
      </c>
      <c r="AI105" s="34">
        <v>1</v>
      </c>
      <c r="AJ105" s="18">
        <f t="shared" si="56"/>
        <v>3</v>
      </c>
    </row>
    <row r="106" spans="1:36" ht="31.5" customHeight="1">
      <c r="B106" s="6"/>
      <c r="C106" s="6"/>
      <c r="D106" s="6"/>
      <c r="E106" s="6" t="s">
        <v>470</v>
      </c>
      <c r="F106" s="13"/>
      <c r="G106" s="13"/>
      <c r="H106" s="13"/>
      <c r="I106" s="13"/>
      <c r="J106" s="18"/>
      <c r="K106" s="15"/>
      <c r="L106" s="15"/>
      <c r="M106" s="15">
        <v>3</v>
      </c>
      <c r="N106" s="15">
        <v>1</v>
      </c>
      <c r="O106" s="18">
        <f t="shared" si="48"/>
        <v>3</v>
      </c>
      <c r="Q106" s="15"/>
      <c r="R106" s="15"/>
      <c r="S106" s="15"/>
      <c r="T106" s="15"/>
      <c r="U106" s="18"/>
      <c r="V106" s="28"/>
      <c r="W106" s="28"/>
      <c r="X106" s="28"/>
      <c r="Y106" s="28"/>
      <c r="Z106" s="18"/>
      <c r="AA106" s="31"/>
      <c r="AB106" s="31"/>
      <c r="AC106" s="31"/>
      <c r="AD106" s="31"/>
      <c r="AE106" s="18"/>
      <c r="AF106" s="34"/>
      <c r="AG106" s="34"/>
      <c r="AH106" s="34"/>
      <c r="AI106" s="34"/>
      <c r="AJ106" s="18"/>
    </row>
    <row r="107" spans="1:36" ht="111" customHeight="1">
      <c r="B107" s="2" t="s">
        <v>471</v>
      </c>
      <c r="C107" s="6" t="s">
        <v>251</v>
      </c>
      <c r="D107" s="6" t="s">
        <v>225</v>
      </c>
      <c r="E107" s="6" t="s">
        <v>472</v>
      </c>
      <c r="F107" s="13" t="s">
        <v>403</v>
      </c>
      <c r="G107" s="13" t="s">
        <v>473</v>
      </c>
      <c r="H107" s="13">
        <v>3</v>
      </c>
      <c r="I107" s="13">
        <v>1</v>
      </c>
      <c r="J107" s="18">
        <f t="shared" si="47"/>
        <v>3</v>
      </c>
      <c r="K107" s="15" t="s">
        <v>474</v>
      </c>
      <c r="L107" s="15" t="s">
        <v>475</v>
      </c>
      <c r="M107" s="15">
        <v>3</v>
      </c>
      <c r="N107" s="15">
        <v>1</v>
      </c>
      <c r="O107" s="18">
        <f t="shared" si="48"/>
        <v>3</v>
      </c>
      <c r="Q107" s="15" t="s">
        <v>403</v>
      </c>
      <c r="R107" s="15" t="s">
        <v>473</v>
      </c>
      <c r="S107" s="15">
        <v>3</v>
      </c>
      <c r="T107" s="15">
        <v>1</v>
      </c>
      <c r="U107" s="18">
        <f t="shared" si="53"/>
        <v>3</v>
      </c>
      <c r="V107" s="28" t="s">
        <v>403</v>
      </c>
      <c r="W107" s="28" t="s">
        <v>473</v>
      </c>
      <c r="X107" s="28">
        <v>3</v>
      </c>
      <c r="Y107" s="28">
        <v>1</v>
      </c>
      <c r="Z107" s="18">
        <f t="shared" si="54"/>
        <v>3</v>
      </c>
      <c r="AA107" s="31" t="s">
        <v>403</v>
      </c>
      <c r="AB107" s="31" t="s">
        <v>473</v>
      </c>
      <c r="AC107" s="31">
        <v>3</v>
      </c>
      <c r="AD107" s="31">
        <v>1</v>
      </c>
      <c r="AE107" s="18">
        <f t="shared" si="55"/>
        <v>3</v>
      </c>
      <c r="AF107" s="34" t="s">
        <v>403</v>
      </c>
      <c r="AG107" s="34" t="s">
        <v>473</v>
      </c>
      <c r="AH107" s="34">
        <v>3</v>
      </c>
      <c r="AI107" s="34">
        <v>1</v>
      </c>
      <c r="AJ107" s="18">
        <f t="shared" si="56"/>
        <v>3</v>
      </c>
    </row>
    <row r="108" spans="1:36" ht="43.5" customHeight="1">
      <c r="B108" s="6"/>
      <c r="C108" s="6"/>
      <c r="D108" s="6"/>
      <c r="E108" s="6" t="s">
        <v>476</v>
      </c>
      <c r="F108" s="13"/>
      <c r="G108" s="13" t="s">
        <v>477</v>
      </c>
      <c r="H108" s="13">
        <v>3</v>
      </c>
      <c r="I108" s="13">
        <v>2</v>
      </c>
      <c r="J108" s="19">
        <f t="shared" si="47"/>
        <v>6</v>
      </c>
      <c r="K108" s="15"/>
      <c r="L108" s="15" t="s">
        <v>477</v>
      </c>
      <c r="M108" s="15">
        <v>3</v>
      </c>
      <c r="N108" s="15">
        <v>2</v>
      </c>
      <c r="O108" s="19">
        <f t="shared" si="48"/>
        <v>6</v>
      </c>
      <c r="Q108" s="15"/>
      <c r="R108" s="15" t="s">
        <v>477</v>
      </c>
      <c r="S108" s="15">
        <v>3</v>
      </c>
      <c r="T108" s="15">
        <v>2</v>
      </c>
      <c r="U108" s="19">
        <f t="shared" si="53"/>
        <v>6</v>
      </c>
      <c r="V108" s="28"/>
      <c r="W108" s="28" t="s">
        <v>477</v>
      </c>
      <c r="X108" s="28">
        <v>3</v>
      </c>
      <c r="Y108" s="28">
        <v>2</v>
      </c>
      <c r="Z108" s="19">
        <f t="shared" si="54"/>
        <v>6</v>
      </c>
      <c r="AA108" s="31"/>
      <c r="AB108" s="31" t="s">
        <v>477</v>
      </c>
      <c r="AC108" s="31">
        <v>3</v>
      </c>
      <c r="AD108" s="31">
        <v>2</v>
      </c>
      <c r="AE108" s="19">
        <f t="shared" si="55"/>
        <v>6</v>
      </c>
      <c r="AF108" s="34"/>
      <c r="AG108" s="34" t="s">
        <v>477</v>
      </c>
      <c r="AH108" s="34">
        <v>3</v>
      </c>
      <c r="AI108" s="34">
        <v>2</v>
      </c>
      <c r="AJ108" s="19">
        <f t="shared" si="56"/>
        <v>6</v>
      </c>
    </row>
    <row r="109" spans="1:36" ht="140.25" customHeight="1">
      <c r="B109" s="2" t="s">
        <v>478</v>
      </c>
      <c r="C109" s="6" t="s">
        <v>251</v>
      </c>
      <c r="D109" s="6" t="s">
        <v>225</v>
      </c>
      <c r="E109" s="6" t="s">
        <v>479</v>
      </c>
      <c r="F109" s="13"/>
      <c r="G109" s="13" t="s">
        <v>480</v>
      </c>
      <c r="H109" s="13">
        <v>3</v>
      </c>
      <c r="I109" s="13">
        <v>2</v>
      </c>
      <c r="J109" s="19">
        <f t="shared" si="47"/>
        <v>6</v>
      </c>
      <c r="K109" s="15"/>
      <c r="L109" s="15" t="s">
        <v>481</v>
      </c>
      <c r="M109" s="15">
        <v>3</v>
      </c>
      <c r="N109" s="15">
        <v>2</v>
      </c>
      <c r="O109" s="19">
        <f t="shared" si="48"/>
        <v>6</v>
      </c>
      <c r="Q109" s="15"/>
      <c r="R109" s="15" t="s">
        <v>482</v>
      </c>
      <c r="S109" s="15">
        <v>3</v>
      </c>
      <c r="T109" s="15">
        <v>2</v>
      </c>
      <c r="U109" s="19">
        <f t="shared" si="53"/>
        <v>6</v>
      </c>
      <c r="V109" s="28"/>
      <c r="W109" s="28" t="s">
        <v>480</v>
      </c>
      <c r="X109" s="28">
        <v>3</v>
      </c>
      <c r="Y109" s="28">
        <v>2</v>
      </c>
      <c r="Z109" s="19">
        <f t="shared" si="54"/>
        <v>6</v>
      </c>
      <c r="AA109" s="31"/>
      <c r="AB109" s="31" t="s">
        <v>480</v>
      </c>
      <c r="AC109" s="31">
        <v>3</v>
      </c>
      <c r="AD109" s="31">
        <v>2</v>
      </c>
      <c r="AE109" s="19">
        <f t="shared" si="55"/>
        <v>6</v>
      </c>
      <c r="AF109" s="34"/>
      <c r="AG109" s="34" t="s">
        <v>480</v>
      </c>
      <c r="AH109" s="34">
        <v>3</v>
      </c>
      <c r="AI109" s="34">
        <v>2</v>
      </c>
      <c r="AJ109" s="19">
        <f t="shared" si="56"/>
        <v>6</v>
      </c>
    </row>
    <row r="110" spans="1:36" ht="63" customHeight="1">
      <c r="B110" s="6"/>
      <c r="C110" s="6"/>
      <c r="D110" s="6"/>
      <c r="E110" s="6" t="s">
        <v>483</v>
      </c>
      <c r="F110" s="13"/>
      <c r="G110" s="13" t="s">
        <v>484</v>
      </c>
      <c r="H110" s="13">
        <v>3</v>
      </c>
      <c r="I110" s="13">
        <v>2</v>
      </c>
      <c r="J110" s="19">
        <f t="shared" si="47"/>
        <v>6</v>
      </c>
      <c r="K110" s="15"/>
      <c r="L110" s="15" t="s">
        <v>485</v>
      </c>
      <c r="M110" s="15">
        <v>3</v>
      </c>
      <c r="N110" s="15">
        <v>2</v>
      </c>
      <c r="O110" s="19">
        <f t="shared" si="48"/>
        <v>6</v>
      </c>
      <c r="Q110" s="15"/>
      <c r="R110" s="15" t="s">
        <v>484</v>
      </c>
      <c r="S110" s="15">
        <v>3</v>
      </c>
      <c r="T110" s="15">
        <v>2</v>
      </c>
      <c r="U110" s="19">
        <f t="shared" si="53"/>
        <v>6</v>
      </c>
      <c r="V110" s="28"/>
      <c r="W110" s="28" t="s">
        <v>484</v>
      </c>
      <c r="X110" s="28">
        <v>3</v>
      </c>
      <c r="Y110" s="28">
        <v>2</v>
      </c>
      <c r="Z110" s="19">
        <f t="shared" si="54"/>
        <v>6</v>
      </c>
      <c r="AA110" s="31"/>
      <c r="AB110" s="31" t="s">
        <v>484</v>
      </c>
      <c r="AC110" s="31">
        <v>3</v>
      </c>
      <c r="AD110" s="31">
        <v>2</v>
      </c>
      <c r="AE110" s="19">
        <f t="shared" si="55"/>
        <v>6</v>
      </c>
      <c r="AF110" s="34"/>
      <c r="AG110" s="34" t="s">
        <v>484</v>
      </c>
      <c r="AH110" s="34">
        <v>3</v>
      </c>
      <c r="AI110" s="34">
        <v>2</v>
      </c>
      <c r="AJ110" s="19">
        <f t="shared" si="56"/>
        <v>6</v>
      </c>
    </row>
    <row r="111" spans="1:36" ht="166.5" customHeight="1">
      <c r="A111" s="6"/>
      <c r="B111" s="2" t="s">
        <v>486</v>
      </c>
      <c r="C111" s="6" t="s">
        <v>487</v>
      </c>
      <c r="D111" s="6"/>
      <c r="E111" s="6" t="s">
        <v>488</v>
      </c>
      <c r="F111" s="13"/>
      <c r="G111" s="13" t="s">
        <v>489</v>
      </c>
      <c r="H111" s="13">
        <v>3</v>
      </c>
      <c r="I111" s="13">
        <v>1</v>
      </c>
      <c r="J111" s="18">
        <f t="shared" si="47"/>
        <v>3</v>
      </c>
      <c r="K111" s="15"/>
      <c r="L111" s="15" t="s">
        <v>490</v>
      </c>
      <c r="M111" s="15">
        <v>3</v>
      </c>
      <c r="N111" s="15">
        <v>1</v>
      </c>
      <c r="O111" s="18">
        <f t="shared" si="48"/>
        <v>3</v>
      </c>
      <c r="Q111" s="15"/>
      <c r="R111" s="15" t="s">
        <v>489</v>
      </c>
      <c r="S111" s="15">
        <v>3</v>
      </c>
      <c r="T111" s="15">
        <v>1</v>
      </c>
      <c r="U111" s="18">
        <f t="shared" si="53"/>
        <v>3</v>
      </c>
      <c r="V111" s="28"/>
      <c r="W111" s="28" t="s">
        <v>489</v>
      </c>
      <c r="X111" s="28">
        <v>3</v>
      </c>
      <c r="Y111" s="28">
        <v>1</v>
      </c>
      <c r="Z111" s="18">
        <f t="shared" si="54"/>
        <v>3</v>
      </c>
      <c r="AA111" s="31"/>
      <c r="AB111" s="31" t="s">
        <v>489</v>
      </c>
      <c r="AC111" s="31">
        <v>3</v>
      </c>
      <c r="AD111" s="31">
        <v>1</v>
      </c>
      <c r="AE111" s="18">
        <f t="shared" si="55"/>
        <v>3</v>
      </c>
      <c r="AF111" s="34"/>
      <c r="AG111" s="34" t="s">
        <v>489</v>
      </c>
      <c r="AH111" s="34">
        <v>3</v>
      </c>
      <c r="AI111" s="34">
        <v>1</v>
      </c>
      <c r="AJ111" s="18">
        <f t="shared" si="56"/>
        <v>3</v>
      </c>
    </row>
    <row r="112" spans="1:36" ht="296.25" customHeight="1">
      <c r="A112" s="6"/>
      <c r="B112" s="2" t="s">
        <v>491</v>
      </c>
      <c r="C112" s="6" t="s">
        <v>492</v>
      </c>
      <c r="D112" s="6"/>
      <c r="E112" s="6" t="s">
        <v>493</v>
      </c>
      <c r="F112" s="13"/>
      <c r="G112" s="13" t="s">
        <v>99</v>
      </c>
      <c r="H112" s="13">
        <v>3</v>
      </c>
      <c r="I112" s="13">
        <v>1</v>
      </c>
      <c r="J112" s="18">
        <f t="shared" ref="J112" si="57">SUM(H112*I112)</f>
        <v>3</v>
      </c>
      <c r="K112" s="15"/>
      <c r="L112" s="15" t="s">
        <v>490</v>
      </c>
      <c r="M112" s="15">
        <v>3</v>
      </c>
      <c r="N112" s="15">
        <v>1</v>
      </c>
      <c r="O112" s="18">
        <f t="shared" ref="O112" si="58">SUM(M112*N112)</f>
        <v>3</v>
      </c>
      <c r="Q112" s="15"/>
      <c r="R112" s="15" t="s">
        <v>99</v>
      </c>
      <c r="S112" s="15">
        <v>3</v>
      </c>
      <c r="T112" s="15">
        <v>1</v>
      </c>
      <c r="U112" s="18">
        <f t="shared" ref="U112" si="59">SUM(S112*T112)</f>
        <v>3</v>
      </c>
      <c r="V112" s="28"/>
      <c r="W112" s="28" t="s">
        <v>99</v>
      </c>
      <c r="X112" s="28">
        <v>3</v>
      </c>
      <c r="Y112" s="28">
        <v>1</v>
      </c>
      <c r="Z112" s="18">
        <f t="shared" ref="Z112" si="60">SUM(X112*Y112)</f>
        <v>3</v>
      </c>
      <c r="AA112" s="31"/>
      <c r="AB112" s="31" t="s">
        <v>99</v>
      </c>
      <c r="AC112" s="31">
        <v>3</v>
      </c>
      <c r="AD112" s="31">
        <v>1</v>
      </c>
      <c r="AE112" s="18">
        <f t="shared" ref="AE112" si="61">SUM(AC112*AD112)</f>
        <v>3</v>
      </c>
      <c r="AF112" s="34"/>
      <c r="AG112" s="34" t="s">
        <v>99</v>
      </c>
      <c r="AH112" s="34">
        <v>3</v>
      </c>
      <c r="AI112" s="34">
        <v>1</v>
      </c>
      <c r="AJ112" s="18">
        <f t="shared" ref="AJ112" si="62">SUM(AH112*AI112)</f>
        <v>3</v>
      </c>
    </row>
    <row r="132" spans="2:11" ht="31.5" customHeight="1">
      <c r="H132" s="64"/>
      <c r="I132" s="64"/>
      <c r="J132" s="64"/>
      <c r="K132" s="64"/>
    </row>
    <row r="133" spans="2:11" ht="31.5" customHeight="1">
      <c r="H133" s="64"/>
      <c r="I133" s="64"/>
      <c r="J133" s="64"/>
      <c r="K133" s="64"/>
    </row>
    <row r="134" spans="2:11" ht="31.5" customHeight="1">
      <c r="H134" s="64"/>
      <c r="I134" s="64"/>
      <c r="J134" s="64"/>
      <c r="K134" s="64"/>
    </row>
    <row r="135" spans="2:11" ht="31.5" customHeight="1">
      <c r="H135" s="64"/>
      <c r="I135" s="64"/>
      <c r="J135" s="64"/>
      <c r="K135" s="64"/>
    </row>
    <row r="136" spans="2:11" ht="31.5" customHeight="1">
      <c r="H136" s="64"/>
      <c r="I136" s="64"/>
      <c r="J136" s="64"/>
      <c r="K136" s="64"/>
    </row>
    <row r="137" spans="2:11" ht="31.5" customHeight="1">
      <c r="H137" s="64"/>
      <c r="I137" s="64"/>
      <c r="J137" s="64"/>
      <c r="K137" s="64"/>
    </row>
    <row r="138" spans="2:11" ht="31.5" customHeight="1">
      <c r="H138" s="64"/>
      <c r="I138" s="64"/>
      <c r="J138" s="64"/>
      <c r="K138" s="64"/>
    </row>
    <row r="139" spans="2:11" ht="31.5" customHeight="1">
      <c r="H139" s="64"/>
      <c r="I139" s="64"/>
      <c r="J139" s="64"/>
      <c r="K139" s="64"/>
    </row>
    <row r="140" spans="2:11" ht="31.5" customHeight="1">
      <c r="H140" s="64"/>
      <c r="I140" s="64"/>
      <c r="J140" s="64"/>
      <c r="K140" s="64"/>
    </row>
    <row r="141" spans="2:11" ht="31.5" customHeight="1">
      <c r="H141" s="64"/>
      <c r="I141" s="64"/>
      <c r="J141" s="64"/>
      <c r="K141" s="64"/>
    </row>
    <row r="142" spans="2:11" ht="31.5" customHeight="1">
      <c r="H142" s="64"/>
      <c r="I142" s="64"/>
      <c r="J142" s="64"/>
      <c r="K142" s="64"/>
    </row>
    <row r="143" spans="2:11" ht="31.5" customHeight="1">
      <c r="H143" s="64"/>
      <c r="I143" s="64"/>
      <c r="J143" s="64"/>
      <c r="K143" s="64"/>
    </row>
    <row r="144" spans="2:11" ht="31.5" customHeight="1">
      <c r="B144" s="64"/>
      <c r="C144" s="64"/>
      <c r="D144" s="64"/>
      <c r="E144" s="64"/>
      <c r="F144" s="64"/>
      <c r="G144" s="64"/>
      <c r="H144" s="64"/>
      <c r="I144" s="64"/>
      <c r="J144" s="64"/>
      <c r="K144" s="64"/>
    </row>
    <row r="145" spans="2:11" ht="31.5" customHeight="1" thickBot="1">
      <c r="B145" s="64"/>
      <c r="C145" s="64"/>
      <c r="D145" s="64"/>
      <c r="E145" s="64"/>
      <c r="F145" s="64"/>
      <c r="G145" s="64"/>
      <c r="H145" s="64"/>
      <c r="I145" s="64"/>
      <c r="J145" s="64"/>
      <c r="K145" s="64"/>
    </row>
    <row r="146" spans="2:11" ht="31.5" customHeight="1" thickBot="1">
      <c r="B146" s="65" t="s">
        <v>494</v>
      </c>
      <c r="C146" s="64"/>
      <c r="D146" s="64"/>
      <c r="E146" s="64"/>
      <c r="F146" s="64"/>
      <c r="G146" s="64"/>
      <c r="H146" s="64"/>
      <c r="I146" s="64"/>
      <c r="J146" s="64"/>
      <c r="K146" s="64"/>
    </row>
    <row r="147" spans="2:11" ht="31.5" customHeight="1" thickBot="1">
      <c r="B147" s="64"/>
      <c r="C147" s="64"/>
      <c r="D147" s="64"/>
      <c r="E147" s="64"/>
      <c r="F147" s="64"/>
      <c r="G147" s="64"/>
      <c r="H147" s="64"/>
      <c r="I147" s="64"/>
      <c r="J147" s="64"/>
      <c r="K147" s="64"/>
    </row>
    <row r="148" spans="2:11" ht="31.5" customHeight="1" thickBot="1">
      <c r="B148" s="66" t="s">
        <v>495</v>
      </c>
      <c r="C148" s="54"/>
      <c r="D148" s="10" t="s">
        <v>496</v>
      </c>
      <c r="E148" s="11"/>
      <c r="F148" s="11"/>
      <c r="G148" s="11"/>
      <c r="H148" s="11"/>
      <c r="I148" s="11"/>
      <c r="J148" s="11"/>
      <c r="K148" s="12"/>
    </row>
    <row r="149" spans="2:11" ht="31.5" customHeight="1" thickBot="1">
      <c r="B149" s="67" t="s">
        <v>497</v>
      </c>
      <c r="C149" s="54"/>
      <c r="D149" s="108" t="s">
        <v>498</v>
      </c>
      <c r="E149" s="68">
        <v>5</v>
      </c>
      <c r="F149" s="102">
        <v>15</v>
      </c>
      <c r="G149" s="111">
        <v>20</v>
      </c>
      <c r="H149" s="112"/>
      <c r="I149" s="113"/>
      <c r="J149" s="101"/>
      <c r="K149" s="69">
        <v>25</v>
      </c>
    </row>
    <row r="150" spans="2:11" ht="31.5" customHeight="1" thickBot="1">
      <c r="B150" s="67" t="s">
        <v>499</v>
      </c>
      <c r="C150" s="54"/>
      <c r="D150" s="109"/>
      <c r="E150" s="68">
        <v>3</v>
      </c>
      <c r="F150" s="70">
        <v>12</v>
      </c>
      <c r="G150" s="111">
        <v>16</v>
      </c>
      <c r="H150" s="112"/>
      <c r="I150" s="113"/>
      <c r="J150" s="71"/>
      <c r="K150" s="72">
        <v>20</v>
      </c>
    </row>
    <row r="151" spans="2:11" ht="31.5" customHeight="1" thickBot="1">
      <c r="B151" s="67" t="s">
        <v>500</v>
      </c>
      <c r="C151" s="54"/>
      <c r="D151" s="109"/>
      <c r="E151" s="68">
        <v>3</v>
      </c>
      <c r="F151" s="73">
        <v>9</v>
      </c>
      <c r="G151" s="111">
        <v>12</v>
      </c>
      <c r="H151" s="112"/>
      <c r="I151" s="113"/>
      <c r="J151" s="71"/>
      <c r="K151" s="72">
        <v>15</v>
      </c>
    </row>
    <row r="152" spans="2:11" ht="31.5" customHeight="1" thickBot="1">
      <c r="B152" s="67" t="s">
        <v>501</v>
      </c>
      <c r="C152" s="54"/>
      <c r="D152" s="109"/>
      <c r="E152" s="68">
        <v>2</v>
      </c>
      <c r="F152" s="73">
        <v>6</v>
      </c>
      <c r="G152" s="114">
        <v>8</v>
      </c>
      <c r="H152" s="115"/>
      <c r="I152" s="116"/>
      <c r="J152" s="74"/>
      <c r="K152" s="75">
        <v>10</v>
      </c>
    </row>
    <row r="153" spans="2:11" ht="31.5" customHeight="1" thickBot="1">
      <c r="B153" s="76" t="s">
        <v>502</v>
      </c>
      <c r="C153" s="54"/>
      <c r="D153" s="110"/>
      <c r="E153" s="68">
        <v>1</v>
      </c>
      <c r="F153" s="77">
        <v>3</v>
      </c>
      <c r="G153" s="117">
        <v>3</v>
      </c>
      <c r="H153" s="118"/>
      <c r="I153" s="119"/>
      <c r="J153" s="78"/>
      <c r="K153" s="79">
        <v>5</v>
      </c>
    </row>
    <row r="154" spans="2:11" ht="31.5" customHeight="1" thickBot="1">
      <c r="B154" s="80"/>
      <c r="C154" s="54"/>
      <c r="D154" s="53"/>
      <c r="F154" s="81">
        <v>3</v>
      </c>
      <c r="G154" s="126">
        <v>3</v>
      </c>
      <c r="H154" s="127"/>
      <c r="I154" s="128"/>
      <c r="J154" s="82"/>
      <c r="K154" s="83">
        <v>5</v>
      </c>
    </row>
    <row r="155" spans="2:11" ht="31.5" customHeight="1" thickBot="1">
      <c r="B155" s="84" t="s">
        <v>503</v>
      </c>
      <c r="C155" s="54"/>
      <c r="D155" s="85"/>
      <c r="E155" s="80"/>
      <c r="F155" s="86"/>
      <c r="G155" s="86"/>
      <c r="H155" s="86"/>
      <c r="I155" s="86"/>
      <c r="J155" s="86"/>
      <c r="K155" s="87"/>
    </row>
    <row r="156" spans="2:11" ht="31.5" customHeight="1" thickBot="1">
      <c r="B156" s="67" t="s">
        <v>504</v>
      </c>
      <c r="D156" s="80"/>
      <c r="E156" s="104"/>
      <c r="F156" s="104"/>
      <c r="G156" s="104"/>
      <c r="H156" s="80"/>
      <c r="I156" s="129"/>
      <c r="J156" s="129"/>
      <c r="K156" s="129"/>
    </row>
    <row r="157" spans="2:11" ht="31.5" customHeight="1" thickBot="1">
      <c r="B157" s="67" t="s">
        <v>505</v>
      </c>
      <c r="C157" s="54"/>
      <c r="D157" s="88" t="s">
        <v>506</v>
      </c>
      <c r="E157" s="89"/>
      <c r="F157" s="89"/>
      <c r="G157" s="89"/>
      <c r="H157" s="89"/>
      <c r="I157" s="89"/>
      <c r="J157" s="89"/>
      <c r="K157" s="90"/>
    </row>
    <row r="158" spans="2:11" ht="31.5" customHeight="1" thickBot="1">
      <c r="B158" s="67" t="s">
        <v>507</v>
      </c>
      <c r="C158" s="54"/>
      <c r="D158" s="122"/>
      <c r="E158" s="123"/>
      <c r="F158" s="101"/>
      <c r="G158" s="101"/>
      <c r="H158" s="101"/>
      <c r="I158" s="101"/>
      <c r="J158" s="101"/>
      <c r="K158" s="69"/>
    </row>
    <row r="159" spans="2:11" ht="31.5" customHeight="1" thickBot="1">
      <c r="B159" s="67" t="s">
        <v>508</v>
      </c>
      <c r="C159" s="54"/>
      <c r="D159" s="124"/>
      <c r="E159" s="125"/>
      <c r="F159" s="103"/>
      <c r="G159" s="103"/>
      <c r="H159" s="103"/>
      <c r="I159" s="103"/>
      <c r="J159" s="103"/>
      <c r="K159" s="91"/>
    </row>
    <row r="160" spans="2:11" ht="31.5" customHeight="1" thickBot="1">
      <c r="B160" s="76" t="s">
        <v>509</v>
      </c>
      <c r="C160" s="54"/>
      <c r="D160" s="120"/>
      <c r="E160" s="121"/>
      <c r="F160" s="92"/>
      <c r="G160" s="92"/>
      <c r="H160" s="92"/>
      <c r="I160" s="92"/>
      <c r="J160" s="92"/>
      <c r="K160" s="93"/>
    </row>
    <row r="162" spans="2:11" ht="31.5" customHeight="1">
      <c r="B162" s="64"/>
      <c r="C162" s="64"/>
      <c r="D162" s="64"/>
      <c r="E162" s="64"/>
      <c r="F162" s="64"/>
      <c r="G162" s="64"/>
      <c r="H162" s="64"/>
      <c r="I162" s="64"/>
      <c r="J162" s="64"/>
      <c r="K162" s="64"/>
    </row>
    <row r="163" spans="2:11" ht="31.5" customHeight="1">
      <c r="B163" s="64"/>
      <c r="C163" s="64"/>
      <c r="D163" s="64"/>
      <c r="E163" s="64"/>
      <c r="F163" s="64"/>
      <c r="G163" s="64"/>
      <c r="H163" s="64"/>
      <c r="I163" s="64"/>
      <c r="J163" s="64"/>
      <c r="K163" s="64"/>
    </row>
    <row r="164" spans="2:11" ht="31.5" customHeight="1">
      <c r="B164" s="64"/>
      <c r="C164" s="64"/>
      <c r="D164" s="64"/>
      <c r="E164" s="64"/>
      <c r="F164" s="64"/>
      <c r="G164" s="64"/>
      <c r="H164" s="64"/>
      <c r="I164" s="64"/>
      <c r="J164" s="64"/>
      <c r="K164" s="64"/>
    </row>
    <row r="165" spans="2:11" ht="31.5" customHeight="1" thickBot="1">
      <c r="B165" s="64"/>
      <c r="C165" s="64"/>
      <c r="D165" s="64"/>
      <c r="E165" s="64"/>
      <c r="F165" s="64"/>
      <c r="G165" s="64"/>
      <c r="H165" s="64"/>
      <c r="I165" s="64"/>
      <c r="J165" s="64"/>
      <c r="K165" s="64"/>
    </row>
    <row r="166" spans="2:11" ht="31.5" customHeight="1" thickBot="1">
      <c r="B166" s="94" t="s">
        <v>510</v>
      </c>
      <c r="C166" s="64"/>
      <c r="D166" s="64"/>
      <c r="E166" s="64"/>
      <c r="F166" s="64"/>
      <c r="G166" s="64"/>
      <c r="H166" s="64"/>
      <c r="I166" s="64"/>
      <c r="J166" s="64"/>
      <c r="K166" s="64"/>
    </row>
    <row r="167" spans="2:11" ht="31.5" customHeight="1">
      <c r="B167" s="7"/>
      <c r="C167" s="64"/>
      <c r="D167" s="64"/>
      <c r="E167" s="64"/>
      <c r="F167" s="64"/>
      <c r="G167" s="64"/>
      <c r="H167" s="64"/>
      <c r="I167" s="64"/>
      <c r="J167" s="64"/>
      <c r="K167" s="64"/>
    </row>
    <row r="168" spans="2:11" ht="31.5" customHeight="1">
      <c r="B168" s="64" t="s">
        <v>511</v>
      </c>
      <c r="C168" s="64"/>
      <c r="D168" s="64"/>
      <c r="E168" s="64"/>
      <c r="F168" s="64"/>
      <c r="G168" s="64"/>
      <c r="H168" s="64"/>
      <c r="I168" s="64"/>
      <c r="J168" s="64"/>
      <c r="K168" s="64"/>
    </row>
    <row r="169" spans="2:11" ht="31.5" customHeight="1">
      <c r="B169" s="7"/>
      <c r="C169" s="64"/>
      <c r="D169" s="64"/>
      <c r="E169" s="64"/>
      <c r="F169" s="64"/>
      <c r="G169" s="64"/>
      <c r="H169" s="64"/>
      <c r="I169" s="64"/>
      <c r="J169" s="64"/>
      <c r="K169" s="64"/>
    </row>
    <row r="170" spans="2:11" ht="31.5" customHeight="1" thickBot="1">
      <c r="B170" s="7"/>
      <c r="C170" s="64"/>
      <c r="D170" s="64"/>
      <c r="E170" s="64"/>
      <c r="F170" s="64"/>
      <c r="G170" s="64"/>
      <c r="H170" s="64"/>
      <c r="I170" s="64"/>
      <c r="J170" s="64"/>
      <c r="K170" s="64"/>
    </row>
    <row r="171" spans="2:11" ht="31.5" customHeight="1" thickBot="1">
      <c r="B171" s="95" t="s">
        <v>512</v>
      </c>
      <c r="C171" s="96" t="s">
        <v>513</v>
      </c>
      <c r="D171" s="96" t="s">
        <v>514</v>
      </c>
      <c r="E171" s="96" t="s">
        <v>515</v>
      </c>
      <c r="F171" s="64"/>
      <c r="G171" s="64"/>
      <c r="H171" s="64"/>
      <c r="I171" s="64"/>
      <c r="J171" s="64"/>
      <c r="K171" s="64"/>
    </row>
    <row r="172" spans="2:11" ht="31.5" customHeight="1" thickBot="1">
      <c r="B172" s="76" t="s">
        <v>516</v>
      </c>
      <c r="C172" s="97" t="s">
        <v>513</v>
      </c>
      <c r="D172" s="97" t="s">
        <v>3</v>
      </c>
      <c r="E172" s="8"/>
      <c r="F172" s="64"/>
      <c r="G172" s="64"/>
      <c r="H172" s="64"/>
      <c r="I172" s="64"/>
      <c r="J172" s="64"/>
      <c r="K172" s="64"/>
    </row>
    <row r="173" spans="2:11" ht="31.5" customHeight="1" thickBot="1">
      <c r="B173" s="76" t="s">
        <v>517</v>
      </c>
      <c r="C173" s="97" t="s">
        <v>513</v>
      </c>
      <c r="D173" s="97" t="s">
        <v>3</v>
      </c>
      <c r="E173" s="8"/>
      <c r="F173" s="64"/>
      <c r="G173" s="64"/>
      <c r="H173" s="64"/>
      <c r="I173" s="64"/>
      <c r="J173" s="64"/>
      <c r="K173" s="64"/>
    </row>
    <row r="174" spans="2:11" ht="31.5" customHeight="1" thickBot="1">
      <c r="B174" s="76" t="s">
        <v>518</v>
      </c>
      <c r="C174" s="97" t="s">
        <v>513</v>
      </c>
      <c r="D174" s="97" t="s">
        <v>3</v>
      </c>
      <c r="E174" s="8"/>
      <c r="F174" s="64"/>
      <c r="G174" s="64"/>
      <c r="H174" s="64"/>
      <c r="I174" s="64"/>
      <c r="J174" s="64"/>
      <c r="K174" s="64"/>
    </row>
    <row r="175" spans="2:11" ht="31.5" customHeight="1" thickBot="1">
      <c r="B175" s="76" t="s">
        <v>519</v>
      </c>
      <c r="C175" s="97" t="s">
        <v>513</v>
      </c>
      <c r="D175" s="97" t="s">
        <v>3</v>
      </c>
      <c r="E175" s="8"/>
      <c r="F175" s="64"/>
      <c r="G175" s="64"/>
      <c r="H175" s="64"/>
      <c r="I175" s="64"/>
      <c r="J175" s="64"/>
      <c r="K175" s="64"/>
    </row>
    <row r="176" spans="2:11" ht="31.5" customHeight="1">
      <c r="B176" s="7"/>
      <c r="C176" s="64"/>
      <c r="D176" s="64"/>
      <c r="E176" s="64"/>
      <c r="F176" s="64"/>
      <c r="G176" s="64"/>
      <c r="H176" s="64"/>
      <c r="I176" s="64"/>
      <c r="J176" s="64"/>
      <c r="K176" s="64"/>
    </row>
    <row r="177" spans="2:11" ht="31.5" customHeight="1">
      <c r="B177" s="64"/>
      <c r="C177" s="64"/>
      <c r="D177" s="64"/>
      <c r="E177" s="64"/>
      <c r="F177" s="64"/>
      <c r="G177" s="64"/>
      <c r="H177" s="64"/>
      <c r="I177" s="64"/>
      <c r="J177" s="64"/>
      <c r="K177" s="64"/>
    </row>
    <row r="178" spans="2:11" ht="31.5" customHeight="1">
      <c r="B178" s="64"/>
      <c r="C178" s="64"/>
      <c r="D178" s="64"/>
      <c r="E178" s="64"/>
      <c r="F178" s="64"/>
      <c r="G178" s="64"/>
      <c r="H178" s="64"/>
      <c r="I178" s="64"/>
      <c r="J178" s="64"/>
      <c r="K178" s="64"/>
    </row>
    <row r="179" spans="2:11" ht="31.5" customHeight="1">
      <c r="B179" s="64"/>
      <c r="C179" s="64"/>
      <c r="D179" s="64"/>
      <c r="E179" s="64"/>
      <c r="F179" s="64"/>
      <c r="G179" s="64"/>
      <c r="H179" s="64"/>
      <c r="I179" s="64"/>
      <c r="J179" s="64"/>
      <c r="K179" s="64"/>
    </row>
    <row r="180" spans="2:11" ht="31.5" customHeight="1">
      <c r="B180" s="64"/>
      <c r="C180" s="64"/>
      <c r="D180" s="64"/>
      <c r="E180" s="64"/>
      <c r="F180" s="64"/>
      <c r="G180" s="64"/>
      <c r="H180" s="64"/>
      <c r="I180" s="64"/>
      <c r="J180" s="64"/>
      <c r="K180" s="64"/>
    </row>
    <row r="181" spans="2:11" ht="31.5" customHeight="1">
      <c r="B181" s="64"/>
      <c r="C181" s="64"/>
      <c r="D181" s="64"/>
      <c r="E181" s="64"/>
      <c r="F181" s="64"/>
      <c r="G181" s="64"/>
      <c r="H181" s="64"/>
      <c r="I181" s="64"/>
      <c r="J181" s="64"/>
      <c r="K181" s="64"/>
    </row>
    <row r="182" spans="2:11" ht="31.5" customHeight="1">
      <c r="B182" s="64"/>
      <c r="C182" s="64"/>
      <c r="D182" s="64"/>
      <c r="E182" s="64"/>
      <c r="F182" s="64"/>
      <c r="G182" s="64"/>
      <c r="H182" s="64"/>
      <c r="I182" s="64"/>
      <c r="J182" s="64"/>
      <c r="K182" s="64"/>
    </row>
    <row r="183" spans="2:11" ht="31.5" customHeight="1">
      <c r="B183" s="64"/>
      <c r="C183" s="64"/>
      <c r="D183" s="64"/>
      <c r="E183" s="64"/>
      <c r="F183" s="64"/>
      <c r="G183" s="64"/>
      <c r="H183" s="64"/>
      <c r="I183" s="64"/>
      <c r="J183" s="64"/>
      <c r="K183" s="64"/>
    </row>
    <row r="184" spans="2:11" ht="31.5" customHeight="1">
      <c r="B184" s="64"/>
      <c r="C184" s="64"/>
      <c r="D184" s="64"/>
      <c r="E184" s="64"/>
      <c r="F184" s="64"/>
      <c r="G184" s="64"/>
      <c r="H184" s="64"/>
      <c r="I184" s="64"/>
      <c r="J184" s="64"/>
      <c r="K184" s="64"/>
    </row>
    <row r="185" spans="2:11" ht="31.5" customHeight="1" thickBot="1">
      <c r="B185" s="64"/>
      <c r="C185" s="64"/>
      <c r="D185" s="64"/>
      <c r="E185" s="64"/>
      <c r="F185" s="64"/>
      <c r="G185" s="64"/>
      <c r="H185" s="64"/>
      <c r="I185" s="64"/>
      <c r="J185" s="64"/>
      <c r="K185" s="64"/>
    </row>
    <row r="186" spans="2:11" ht="31.5" customHeight="1" thickBot="1">
      <c r="B186" s="94" t="s">
        <v>520</v>
      </c>
      <c r="C186" s="64"/>
      <c r="D186" s="64"/>
      <c r="E186" s="64"/>
      <c r="F186" s="64"/>
      <c r="G186" s="64"/>
      <c r="H186" s="64"/>
      <c r="I186" s="64"/>
      <c r="J186" s="64"/>
      <c r="K186" s="64"/>
    </row>
    <row r="187" spans="2:11" ht="31.5" customHeight="1">
      <c r="B187" s="7"/>
      <c r="C187" s="64"/>
      <c r="D187" s="64"/>
      <c r="E187" s="64"/>
      <c r="F187" s="64"/>
      <c r="G187" s="64"/>
      <c r="H187" s="64"/>
      <c r="I187" s="64"/>
      <c r="J187" s="64"/>
      <c r="K187" s="64"/>
    </row>
    <row r="188" spans="2:11" ht="31.5" customHeight="1" thickBot="1">
      <c r="B188" s="7"/>
      <c r="C188" s="64"/>
      <c r="D188" s="64"/>
      <c r="E188" s="64"/>
      <c r="F188" s="64"/>
      <c r="G188" s="64"/>
      <c r="H188" s="64"/>
      <c r="I188" s="64"/>
      <c r="J188" s="64"/>
      <c r="K188" s="64"/>
    </row>
    <row r="189" spans="2:11" ht="31.5" customHeight="1" thickBot="1">
      <c r="B189" s="95" t="s">
        <v>512</v>
      </c>
      <c r="C189" s="96" t="s">
        <v>513</v>
      </c>
      <c r="D189" s="96" t="s">
        <v>514</v>
      </c>
      <c r="E189" s="96" t="s">
        <v>515</v>
      </c>
      <c r="F189" s="64"/>
      <c r="G189" s="64"/>
      <c r="H189" s="64"/>
      <c r="I189" s="64"/>
      <c r="J189" s="64"/>
      <c r="K189" s="64"/>
    </row>
    <row r="190" spans="2:11" ht="31.5" customHeight="1" thickBot="1">
      <c r="B190" s="76"/>
      <c r="C190" s="97"/>
      <c r="D190" s="97"/>
      <c r="E190" s="8"/>
      <c r="F190" s="64"/>
      <c r="G190" s="64"/>
      <c r="H190" s="64"/>
      <c r="I190" s="64"/>
      <c r="J190" s="64"/>
      <c r="K190" s="64"/>
    </row>
    <row r="191" spans="2:11" ht="31.5" customHeight="1" thickBot="1">
      <c r="B191" s="76"/>
      <c r="C191" s="97"/>
      <c r="D191" s="97"/>
      <c r="E191" s="8"/>
      <c r="F191" s="64"/>
      <c r="G191" s="64"/>
      <c r="H191" s="64"/>
      <c r="I191" s="64"/>
      <c r="J191" s="64"/>
      <c r="K191" s="64"/>
    </row>
    <row r="192" spans="2:11" ht="31.5" customHeight="1" thickBot="1">
      <c r="B192" s="76"/>
      <c r="C192" s="97"/>
      <c r="D192" s="97"/>
      <c r="E192" s="8"/>
      <c r="F192" s="64"/>
      <c r="G192" s="64"/>
      <c r="H192" s="64"/>
      <c r="I192" s="64"/>
      <c r="J192" s="64"/>
      <c r="K192" s="64"/>
    </row>
    <row r="193" spans="2:11" ht="31.5" customHeight="1" thickBot="1">
      <c r="B193" s="76"/>
      <c r="C193" s="97"/>
      <c r="D193" s="97"/>
      <c r="E193" s="8"/>
      <c r="F193" s="64"/>
      <c r="G193" s="64"/>
      <c r="H193" s="64"/>
      <c r="I193" s="64"/>
      <c r="J193" s="64"/>
      <c r="K193" s="64"/>
    </row>
    <row r="194" spans="2:11" ht="31.5" customHeight="1">
      <c r="B194" s="7"/>
      <c r="C194" s="64"/>
      <c r="D194" s="64"/>
      <c r="E194" s="64"/>
      <c r="F194" s="64"/>
      <c r="G194" s="64"/>
      <c r="H194" s="64"/>
      <c r="I194" s="64"/>
      <c r="J194" s="64"/>
      <c r="K194" s="64"/>
    </row>
  </sheetData>
  <mergeCells count="31">
    <mergeCell ref="AG11:AG12"/>
    <mergeCell ref="AH11:AH12"/>
    <mergeCell ref="R11:R12"/>
    <mergeCell ref="S11:S12"/>
    <mergeCell ref="W11:W12"/>
    <mergeCell ref="X11:X12"/>
    <mergeCell ref="AB11:AB12"/>
    <mergeCell ref="B2:E2"/>
    <mergeCell ref="B6:G6"/>
    <mergeCell ref="K11:K12"/>
    <mergeCell ref="B7:E7"/>
    <mergeCell ref="AC11:AC12"/>
    <mergeCell ref="B8:E8"/>
    <mergeCell ref="B11:B12"/>
    <mergeCell ref="C11:C12"/>
    <mergeCell ref="D11:D12"/>
    <mergeCell ref="H11:H12"/>
    <mergeCell ref="L11:L12"/>
    <mergeCell ref="M11:M12"/>
    <mergeCell ref="G11:G12"/>
    <mergeCell ref="D160:E160"/>
    <mergeCell ref="D158:E158"/>
    <mergeCell ref="D159:E159"/>
    <mergeCell ref="G154:I154"/>
    <mergeCell ref="I156:K156"/>
    <mergeCell ref="D149:D153"/>
    <mergeCell ref="G149:I149"/>
    <mergeCell ref="G150:I150"/>
    <mergeCell ref="G151:I151"/>
    <mergeCell ref="G152:I152"/>
    <mergeCell ref="G153:I153"/>
  </mergeCells>
  <hyperlinks>
    <hyperlink ref="E14" r:id="rId1" xr:uid="{55E633AB-DE13-40D3-B08E-CC5DAA998AA9}"/>
  </hyperlinks>
  <pageMargins left="0.70866141732283472" right="0.70866141732283472" top="0.74803149606299213" bottom="0.74803149606299213" header="0.31496062992125984" footer="0.31496062992125984"/>
  <pageSetup paperSize="9" scale="27" fitToHeight="6" orientation="landscape" r:id="rId2"/>
  <ignoredErrors>
    <ignoredError sqref="J37 U37 J60 U60 J92 U92 J104 U104 AJ37 AE37 Z37 AJ60 AE60 Z60 AJ92 AE92 Z92 Z104 AJ104 AE10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2FE43-4B29-4491-9A70-0C5F5B4F00CF}">
  <dimension ref="A1"/>
  <sheetViews>
    <sheetView workbookViewId="0"/>
  </sheetViews>
  <sheetFormatPr defaultColWidth="8.85546875"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F160816EE08B4F41A03AD29B26F3DD93" ma:contentTypeVersion="237" ma:contentTypeDescription="Create a new document." ma:contentTypeScope="" ma:versionID="1088cfb1ddd18fd08c2f0213bece1f86">
  <xsd:schema xmlns:xsd="http://www.w3.org/2001/XMLSchema" xmlns:xs="http://www.w3.org/2001/XMLSchema" xmlns:p="http://schemas.microsoft.com/office/2006/metadata/properties" xmlns:ns2="d85beca0-5243-4fbc-b586-cd629979eac2" xmlns:ns3="c5a0ecd7-22cc-42d3-b773-0dfcae948596" xmlns:ns4="206db1c8-1195-4547-84d0-74e7c2f07715" xmlns:ns5="http://schemas.microsoft.com/sharepoint/v3/fields" targetNamespace="http://schemas.microsoft.com/office/2006/metadata/properties" ma:root="true" ma:fieldsID="b31411dd72ef20f1c015eb1b9c80cd62" ns2:_="" ns3:_="" ns4:_="" ns5:_="">
    <xsd:import namespace="d85beca0-5243-4fbc-b586-cd629979eac2"/>
    <xsd:import namespace="c5a0ecd7-22cc-42d3-b773-0dfcae948596"/>
    <xsd:import namespace="206db1c8-1195-4547-84d0-74e7c2f07715"/>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Area" minOccurs="0"/>
                <xsd:element ref="ns3:p528d5897d1f4844a4336923e5f23d54" minOccurs="0"/>
                <xsd:element ref="ns2:TaxCatchAll" minOccurs="0"/>
                <xsd:element ref="ns3:Category"/>
                <xsd:element ref="ns4:MediaServiceMetadata" minOccurs="0"/>
                <xsd:element ref="ns4:MediaServiceFastMetadata" minOccurs="0"/>
                <xsd:element ref="ns5:_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5beca0-5243-4fbc-b586-cd629979eac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4" nillable="true" ma:displayName="Taxonomy Catch All Column" ma:description="" ma:hidden="true" ma:list="{a1510d3f-e47a-44c6-9c92-a290bb6431e0}" ma:internalName="TaxCatchAll" ma:showField="CatchAllData" ma:web="d85beca0-5243-4fbc-b586-cd629979eac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5a0ecd7-22cc-42d3-b773-0dfcae948596" elementFormDefault="qualified">
    <xsd:import namespace="http://schemas.microsoft.com/office/2006/documentManagement/types"/>
    <xsd:import namespace="http://schemas.microsoft.com/office/infopath/2007/PartnerControls"/>
    <xsd:element name="Area" ma:index="11" nillable="true" ma:displayName="Area" ma:default="Other provider" ma:format="Dropdown" ma:internalName="Area">
      <xsd:simpleType>
        <xsd:restriction base="dms:Choice">
          <xsd:enumeration value="Other provider"/>
          <xsd:enumeration value="Other"/>
          <xsd:enumeration value="Progression"/>
        </xsd:restriction>
      </xsd:simpleType>
    </xsd:element>
    <xsd:element name="p528d5897d1f4844a4336923e5f23d54" ma:index="13" ma:taxonomy="true" ma:internalName="p528d5897d1f4844a4336923e5f23d54" ma:taxonomyFieldName="Document_x0020_Type" ma:displayName="Document Type" ma:default="" ma:fieldId="{9528d589-7d1f-4844-a433-6923e5f23d54}" ma:sspId="9ac06bc1-0198-43c8-b7d9-e3dd3d8ac8f8" ma:termSetId="7796c336-ae71-466b-82b3-fe56b23dba92" ma:anchorId="00000000-0000-0000-0000-000000000000" ma:open="false" ma:isKeyword="false">
      <xsd:complexType>
        <xsd:sequence>
          <xsd:element ref="pc:Terms" minOccurs="0" maxOccurs="1"/>
        </xsd:sequence>
      </xsd:complexType>
    </xsd:element>
    <xsd:element name="Category" ma:index="15" ma:displayName="Category" ma:default="Estates Berkeley" ma:format="Dropdown" ma:internalName="Category">
      <xsd:simpleType>
        <xsd:restriction base="dms:Choice">
          <xsd:enumeration value="Estates Berkeley"/>
          <xsd:enumeration value="Estates Bristol"/>
          <xsd:enumeration value="Estates Stroud"/>
          <xsd:enumeration value="Estates CrossCollege"/>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206db1c8-1195-4547-84d0-74e7c2f07715"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8" nillable="true" ma:displayName="Versio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tegory xmlns="c5a0ecd7-22cc-42d3-b773-0dfcae948596">Estates CrossCollege</Category>
    <p528d5897d1f4844a4336923e5f23d54 xmlns="c5a0ecd7-22cc-42d3-b773-0dfcae948596">
      <Terms xmlns="http://schemas.microsoft.com/office/infopath/2007/PartnerControls">
        <TermInfo xmlns="http://schemas.microsoft.com/office/infopath/2007/PartnerControls">
          <TermName xmlns="http://schemas.microsoft.com/office/infopath/2007/PartnerControls">Risk Assessment</TermName>
          <TermId xmlns="http://schemas.microsoft.com/office/infopath/2007/PartnerControls">9217b187-b61d-452f-a43e-19e083444e40</TermId>
        </TermInfo>
      </Terms>
    </p528d5897d1f4844a4336923e5f23d54>
    <_dlc_DocId xmlns="d85beca0-5243-4fbc-b586-cd629979eac2">SG2DATA-88998068-15</_dlc_DocId>
    <_Version xmlns="http://schemas.microsoft.com/sharepoint/v3/fields" xsi:nil="true"/>
    <TaxCatchAll xmlns="d85beca0-5243-4fbc-b586-cd629979eac2">
      <Value>774</Value>
    </TaxCatchAll>
    <Area xmlns="c5a0ecd7-22cc-42d3-b773-0dfcae948596">Other provider</Area>
    <_dlc_DocIdUrl xmlns="d85beca0-5243-4fbc-b586-cd629979eac2">
      <Url>https://sgscol.sharepoint.com/sites/staff/estates/_layouts/15/DocIdRedir.aspx?ID=SG2DATA-88998068-15</Url>
      <Description>SG2DATA-88998068-15</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C7CB1B-2EA8-448E-BDBC-F67400697D69}"/>
</file>

<file path=customXml/itemProps2.xml><?xml version="1.0" encoding="utf-8"?>
<ds:datastoreItem xmlns:ds="http://schemas.openxmlformats.org/officeDocument/2006/customXml" ds:itemID="{995C7D9E-43E2-4E92-AFF7-040073310562}"/>
</file>

<file path=customXml/itemProps3.xml><?xml version="1.0" encoding="utf-8"?>
<ds:datastoreItem xmlns:ds="http://schemas.openxmlformats.org/officeDocument/2006/customXml" ds:itemID="{6372E71F-6A7E-4F3B-A82D-D9FCC229AF3B}"/>
</file>

<file path=customXml/itemProps4.xml><?xml version="1.0" encoding="utf-8"?>
<ds:datastoreItem xmlns:ds="http://schemas.openxmlformats.org/officeDocument/2006/customXml" ds:itemID="{89A55B99-A8E6-4F2B-8BB8-9467821ABB51}"/>
</file>

<file path=docProps/app.xml><?xml version="1.0" encoding="utf-8"?>
<Properties xmlns="http://schemas.openxmlformats.org/officeDocument/2006/extended-properties" xmlns:vt="http://schemas.openxmlformats.org/officeDocument/2006/docPropsVTypes">
  <Application>Microsoft Excel Online</Application>
  <Manager/>
  <Company>SGS College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 Barrett</dc:creator>
  <cp:keywords/>
  <dc:description/>
  <cp:lastModifiedBy>Pete Barrett</cp:lastModifiedBy>
  <cp:revision/>
  <dcterms:created xsi:type="dcterms:W3CDTF">2020-05-07T08:56:11Z</dcterms:created>
  <dcterms:modified xsi:type="dcterms:W3CDTF">2021-05-14T14:38:00Z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0x010100F160816EE08B4F41A03AD29B26F3DD93</vt:lpwstr>
  </property>
  <property fmtid="{D5CDD505-2E9C-101B-9397-08002B2CF9AE}" pid="3" name="_dlc_DocIdItemGuid">
    <vt:lpwstr>4cea9e4e-2e68-4709-98c8-da62ec519295</vt:lpwstr>
  </property>
  <property fmtid="{D5CDD505-2E9C-101B-9397-08002B2CF9AE}" pid="4" name="Document Type">
    <vt:lpwstr>774;#Risk Assessment|9217b187-b61d-452f-a43e-19e083444e40</vt:lpwstr>
  </property>
</Properties>
</file>